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140" yWindow="1200" windowWidth="12120" windowHeight="7770" activeTab="4"/>
  </bookViews>
  <sheets>
    <sheet name="Truth table - 8" sheetId="1" r:id="rId1"/>
    <sheet name="Truth table - 16" sheetId="2" r:id="rId2"/>
    <sheet name="SR &quot;Animation&quot;" sheetId="3" r:id="rId3"/>
    <sheet name="SR table" sheetId="4" r:id="rId4"/>
    <sheet name="D Flip-Flop" sheetId="5" r:id="rId5"/>
    <sheet name="Nabs English Table" sheetId="6" r:id="rId6"/>
    <sheet name="Nabs Encoding" sheetId="7" r:id="rId7"/>
    <sheet name="Nabs Truth Table" sheetId="8" r:id="rId8"/>
  </sheets>
  <definedNames/>
  <calcPr fullCalcOnLoad="1"/>
</workbook>
</file>

<file path=xl/sharedStrings.xml><?xml version="1.0" encoding="utf-8"?>
<sst xmlns="http://schemas.openxmlformats.org/spreadsheetml/2006/main" count="178" uniqueCount="71">
  <si>
    <t>x</t>
  </si>
  <si>
    <t>y</t>
  </si>
  <si>
    <t>z</t>
  </si>
  <si>
    <t>w</t>
  </si>
  <si>
    <t>out</t>
  </si>
  <si>
    <t>S</t>
  </si>
  <si>
    <t>minterms</t>
  </si>
  <si>
    <t>SR Latch</t>
  </si>
  <si>
    <t>Keep S' and R' as 1 to avoid changes</t>
  </si>
  <si>
    <t>S'</t>
  </si>
  <si>
    <t>NAND</t>
  </si>
  <si>
    <t>Q</t>
  </si>
  <si>
    <t>`</t>
  </si>
  <si>
    <t>Q'</t>
  </si>
  <si>
    <t>R'</t>
  </si>
  <si>
    <t>SR table</t>
  </si>
  <si>
    <t>forbidden</t>
  </si>
  <si>
    <t>no change</t>
  </si>
  <si>
    <t>Master-Slave Flip-Flop</t>
  </si>
  <si>
    <t>Flip-Flop should load on 0 to 1 transition (positive edge)</t>
  </si>
  <si>
    <t>D latches are transparent when clock (write enable) is 1</t>
  </si>
  <si>
    <t>D Latch</t>
  </si>
  <si>
    <t>In</t>
  </si>
  <si>
    <t>Out</t>
  </si>
  <si>
    <t>NOT</t>
  </si>
  <si>
    <t>Clock</t>
  </si>
  <si>
    <t>Left D latch</t>
  </si>
  <si>
    <t>Right D latch</t>
  </si>
  <si>
    <t>Stable at 0</t>
  </si>
  <si>
    <t>transparent</t>
  </si>
  <si>
    <t>opaque</t>
  </si>
  <si>
    <t>Changing 0 to 1</t>
  </si>
  <si>
    <t>Stable at 1</t>
  </si>
  <si>
    <t>Changing 1 to 0</t>
  </si>
  <si>
    <t>Input</t>
  </si>
  <si>
    <t>Present State</t>
  </si>
  <si>
    <t>Output</t>
  </si>
  <si>
    <t>Next State</t>
  </si>
  <si>
    <t>Nutin happened</t>
  </si>
  <si>
    <t>Zero cents</t>
  </si>
  <si>
    <t>No Nabs</t>
  </si>
  <si>
    <t>Five cents</t>
  </si>
  <si>
    <t>Ten cents</t>
  </si>
  <si>
    <t>Fifteen cents</t>
  </si>
  <si>
    <t>Nickel inserted</t>
  </si>
  <si>
    <t>Dime inserted</t>
  </si>
  <si>
    <t>Nabs button pressed</t>
  </si>
  <si>
    <t>Give Nabs</t>
  </si>
  <si>
    <t>X</t>
  </si>
  <si>
    <t>Y</t>
  </si>
  <si>
    <t>S1</t>
  </si>
  <si>
    <t>S0</t>
  </si>
  <si>
    <t>State</t>
  </si>
  <si>
    <t>Check</t>
  </si>
  <si>
    <t>In0</t>
  </si>
  <si>
    <t>In1</t>
  </si>
  <si>
    <t>PS0</t>
  </si>
  <si>
    <t>PS1</t>
  </si>
  <si>
    <t>NS0</t>
  </si>
  <si>
    <t>NS1</t>
  </si>
  <si>
    <t>NS2</t>
  </si>
  <si>
    <t>Out = In0 In1 PS0 PS1</t>
  </si>
  <si>
    <t xml:space="preserve">NS0 = In0 In1' + PS0 PS1' + In0' In1 PS1 + In0' PS0 PS1 </t>
  </si>
  <si>
    <t>NS1 = In1' PS1 + In0' In1 PS1' + In0 In1' PS1 + In0 PS0' PS1 + In0' PS0 PS1</t>
  </si>
  <si>
    <t>first half in textbook</t>
  </si>
  <si>
    <t>latch A in text</t>
  </si>
  <si>
    <t>latch B in text</t>
  </si>
  <si>
    <t>second half in textbook</t>
  </si>
  <si>
    <t>present state in both latches</t>
  </si>
  <si>
    <t>new state can load into first latch</t>
  </si>
  <si>
    <t>new state loads into both latches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</si>
</sst>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Symbol"/>
      <family val="1"/>
    </font>
    <font>
      <sz val="2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i/>
      <sz val="24"/>
      <color indexed="10"/>
      <name val="Calibri"/>
      <family val="2"/>
    </font>
    <font>
      <sz val="18"/>
      <color indexed="8"/>
      <name val="Calibri"/>
      <family val="2"/>
    </font>
    <font>
      <i/>
      <sz val="14"/>
      <color indexed="8"/>
      <name val="Calibri"/>
      <family val="2"/>
    </font>
    <font>
      <sz val="36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0"/>
      <color theme="1"/>
      <name val="Calibri"/>
      <family val="2"/>
    </font>
    <font>
      <i/>
      <sz val="24"/>
      <color rgb="FFFF0000"/>
      <name val="Calibri"/>
      <family val="2"/>
    </font>
    <font>
      <i/>
      <sz val="14"/>
      <color theme="1"/>
      <name val="Calibri"/>
      <family val="2"/>
    </font>
    <font>
      <sz val="36"/>
      <color theme="1"/>
      <name val="Calibri"/>
      <family val="2"/>
    </font>
    <font>
      <sz val="18"/>
      <color theme="1"/>
      <name val="Calibri"/>
      <family val="2"/>
    </font>
    <font>
      <i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56" fillId="0" borderId="0" xfId="57" applyFont="1" applyAlignment="1">
      <alignment horizontal="center"/>
      <protection/>
    </xf>
    <xf numFmtId="0" fontId="56" fillId="37" borderId="0" xfId="57" applyFont="1" applyFill="1" applyAlignment="1">
      <alignment horizontal="center"/>
      <protection/>
    </xf>
    <xf numFmtId="0" fontId="57" fillId="0" borderId="0" xfId="57" applyFont="1" applyAlignment="1">
      <alignment horizontal="center" vertical="center"/>
      <protection/>
    </xf>
    <xf numFmtId="0" fontId="56" fillId="38" borderId="0" xfId="57" applyFont="1" applyFill="1" applyAlignment="1">
      <alignment horizontal="center"/>
      <protection/>
    </xf>
    <xf numFmtId="0" fontId="56" fillId="37" borderId="0" xfId="57" applyFont="1" applyFill="1" applyAlignment="1" applyProtection="1">
      <alignment horizontal="center"/>
      <protection locked="0"/>
    </xf>
    <xf numFmtId="0" fontId="57" fillId="0" borderId="0" xfId="57" applyFont="1" applyAlignment="1" applyProtection="1">
      <alignment horizontal="center" vertical="center"/>
      <protection locked="0"/>
    </xf>
    <xf numFmtId="0" fontId="39" fillId="0" borderId="0" xfId="57">
      <alignment/>
      <protection/>
    </xf>
    <xf numFmtId="0" fontId="58" fillId="0" borderId="0" xfId="57" applyFont="1">
      <alignment/>
      <protection/>
    </xf>
    <xf numFmtId="0" fontId="59" fillId="0" borderId="10" xfId="57" applyFont="1" applyBorder="1" applyAlignment="1">
      <alignment horizontal="center"/>
      <protection/>
    </xf>
    <xf numFmtId="0" fontId="59" fillId="0" borderId="11" xfId="57" applyFont="1" applyBorder="1" applyAlignment="1">
      <alignment horizontal="center"/>
      <protection/>
    </xf>
    <xf numFmtId="0" fontId="59" fillId="0" borderId="12" xfId="57" applyFont="1" applyBorder="1" applyAlignment="1">
      <alignment horizontal="center"/>
      <protection/>
    </xf>
    <xf numFmtId="0" fontId="58" fillId="0" borderId="13" xfId="57" applyFont="1" applyBorder="1">
      <alignment/>
      <protection/>
    </xf>
    <xf numFmtId="0" fontId="58" fillId="0" borderId="14" xfId="57" applyFont="1" applyBorder="1">
      <alignment/>
      <protection/>
    </xf>
    <xf numFmtId="0" fontId="58" fillId="0" borderId="15" xfId="57" applyFont="1" applyBorder="1">
      <alignment/>
      <protection/>
    </xf>
    <xf numFmtId="0" fontId="58" fillId="0" borderId="0" xfId="57" applyFont="1" applyBorder="1">
      <alignment/>
      <protection/>
    </xf>
    <xf numFmtId="0" fontId="58" fillId="0" borderId="16" xfId="57" applyFont="1" applyBorder="1">
      <alignment/>
      <protection/>
    </xf>
    <xf numFmtId="0" fontId="58" fillId="0" borderId="17" xfId="57" applyFont="1" applyBorder="1">
      <alignment/>
      <protection/>
    </xf>
    <xf numFmtId="0" fontId="58" fillId="0" borderId="18" xfId="57" applyFont="1" applyBorder="1">
      <alignment/>
      <protection/>
    </xf>
    <xf numFmtId="0" fontId="39" fillId="37" borderId="0" xfId="57" applyFill="1" applyProtection="1">
      <alignment/>
      <protection locked="0"/>
    </xf>
    <xf numFmtId="0" fontId="60" fillId="0" borderId="0" xfId="57" applyFont="1" applyFill="1" applyBorder="1" applyAlignment="1">
      <alignment horizontal="center" vertical="center"/>
      <protection/>
    </xf>
    <xf numFmtId="0" fontId="60" fillId="0" borderId="0" xfId="57" applyFont="1" applyAlignment="1">
      <alignment horizontal="center" vertical="center"/>
      <protection/>
    </xf>
    <xf numFmtId="0" fontId="8" fillId="0" borderId="0" xfId="58" applyFont="1" applyAlignment="1">
      <alignment horizontal="center"/>
      <protection/>
    </xf>
    <xf numFmtId="0" fontId="0" fillId="0" borderId="0" xfId="58">
      <alignment/>
      <protection/>
    </xf>
    <xf numFmtId="49" fontId="0" fillId="0" borderId="0" xfId="58" applyNumberFormat="1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0" fillId="0" borderId="0" xfId="58" applyFont="1">
      <alignment/>
      <protection/>
    </xf>
    <xf numFmtId="0" fontId="7" fillId="36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left"/>
      <protection/>
    </xf>
    <xf numFmtId="0" fontId="58" fillId="0" borderId="0" xfId="57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58" fillId="37" borderId="13" xfId="57" applyFont="1" applyFill="1" applyBorder="1" applyAlignment="1">
      <alignment horizontal="center" vertical="center"/>
      <protection/>
    </xf>
    <xf numFmtId="0" fontId="58" fillId="37" borderId="14" xfId="57" applyFont="1" applyFill="1" applyBorder="1" applyAlignment="1">
      <alignment horizontal="center" vertical="center"/>
      <protection/>
    </xf>
    <xf numFmtId="0" fontId="58" fillId="37" borderId="19" xfId="57" applyFont="1" applyFill="1" applyBorder="1" applyAlignment="1">
      <alignment horizontal="center" vertical="center"/>
      <protection/>
    </xf>
    <xf numFmtId="0" fontId="58" fillId="37" borderId="15" xfId="57" applyFont="1" applyFill="1" applyBorder="1" applyAlignment="1">
      <alignment horizontal="center" vertical="center"/>
      <protection/>
    </xf>
    <xf numFmtId="0" fontId="58" fillId="37" borderId="0" xfId="57" applyFont="1" applyFill="1" applyBorder="1" applyAlignment="1">
      <alignment horizontal="center" vertical="center"/>
      <protection/>
    </xf>
    <xf numFmtId="0" fontId="58" fillId="37" borderId="16" xfId="57" applyFont="1" applyFill="1" applyBorder="1" applyAlignment="1">
      <alignment horizontal="center" vertical="center"/>
      <protection/>
    </xf>
    <xf numFmtId="0" fontId="58" fillId="37" borderId="17" xfId="57" applyFont="1" applyFill="1" applyBorder="1" applyAlignment="1">
      <alignment horizontal="center" vertical="center"/>
      <protection/>
    </xf>
    <xf numFmtId="0" fontId="58" fillId="37" borderId="18" xfId="57" applyFont="1" applyFill="1" applyBorder="1" applyAlignment="1">
      <alignment horizontal="center" vertical="center"/>
      <protection/>
    </xf>
    <xf numFmtId="0" fontId="58" fillId="37" borderId="20" xfId="57" applyFont="1" applyFill="1" applyBorder="1" applyAlignment="1">
      <alignment horizontal="center" vertical="center"/>
      <protection/>
    </xf>
    <xf numFmtId="0" fontId="58" fillId="39" borderId="13" xfId="57" applyFont="1" applyFill="1" applyBorder="1" applyAlignment="1">
      <alignment horizontal="center" vertical="center"/>
      <protection/>
    </xf>
    <xf numFmtId="0" fontId="58" fillId="39" borderId="14" xfId="57" applyFont="1" applyFill="1" applyBorder="1" applyAlignment="1">
      <alignment horizontal="center" vertical="center"/>
      <protection/>
    </xf>
    <xf numFmtId="0" fontId="58" fillId="39" borderId="19" xfId="57" applyFont="1" applyFill="1" applyBorder="1" applyAlignment="1">
      <alignment horizontal="center" vertical="center"/>
      <protection/>
    </xf>
    <xf numFmtId="0" fontId="58" fillId="39" borderId="15" xfId="57" applyFont="1" applyFill="1" applyBorder="1" applyAlignment="1">
      <alignment horizontal="center" vertical="center"/>
      <protection/>
    </xf>
    <xf numFmtId="0" fontId="58" fillId="39" borderId="0" xfId="57" applyFont="1" applyFill="1" applyBorder="1" applyAlignment="1">
      <alignment horizontal="center" vertical="center"/>
      <protection/>
    </xf>
    <xf numFmtId="0" fontId="58" fillId="39" borderId="16" xfId="57" applyFont="1" applyFill="1" applyBorder="1" applyAlignment="1">
      <alignment horizontal="center" vertical="center"/>
      <protection/>
    </xf>
    <xf numFmtId="0" fontId="58" fillId="39" borderId="17" xfId="57" applyFont="1" applyFill="1" applyBorder="1" applyAlignment="1">
      <alignment horizontal="center" vertical="center"/>
      <protection/>
    </xf>
    <xf numFmtId="0" fontId="58" fillId="39" borderId="18" xfId="57" applyFont="1" applyFill="1" applyBorder="1" applyAlignment="1">
      <alignment horizontal="center" vertical="center"/>
      <protection/>
    </xf>
    <xf numFmtId="0" fontId="58" fillId="39" borderId="20" xfId="57" applyFont="1" applyFill="1" applyBorder="1" applyAlignment="1">
      <alignment horizontal="center" vertical="center"/>
      <protection/>
    </xf>
    <xf numFmtId="0" fontId="58" fillId="38" borderId="13" xfId="57" applyFont="1" applyFill="1" applyBorder="1" applyAlignment="1">
      <alignment horizontal="center" vertical="center"/>
      <protection/>
    </xf>
    <xf numFmtId="0" fontId="58" fillId="38" borderId="14" xfId="57" applyFont="1" applyFill="1" applyBorder="1" applyAlignment="1">
      <alignment horizontal="center" vertical="center"/>
      <protection/>
    </xf>
    <xf numFmtId="0" fontId="58" fillId="38" borderId="19" xfId="57" applyFont="1" applyFill="1" applyBorder="1" applyAlignment="1">
      <alignment horizontal="center" vertical="center"/>
      <protection/>
    </xf>
    <xf numFmtId="0" fontId="58" fillId="38" borderId="15" xfId="57" applyFont="1" applyFill="1" applyBorder="1" applyAlignment="1">
      <alignment horizontal="center" vertical="center"/>
      <protection/>
    </xf>
    <xf numFmtId="0" fontId="58" fillId="38" borderId="0" xfId="57" applyFont="1" applyFill="1" applyBorder="1" applyAlignment="1">
      <alignment horizontal="center" vertical="center"/>
      <protection/>
    </xf>
    <xf numFmtId="0" fontId="58" fillId="38" borderId="16" xfId="57" applyFont="1" applyFill="1" applyBorder="1" applyAlignment="1">
      <alignment horizontal="center" vertical="center"/>
      <protection/>
    </xf>
    <xf numFmtId="0" fontId="58" fillId="38" borderId="17" xfId="57" applyFont="1" applyFill="1" applyBorder="1" applyAlignment="1">
      <alignment horizontal="center" vertical="center"/>
      <protection/>
    </xf>
    <xf numFmtId="0" fontId="58" fillId="38" borderId="18" xfId="57" applyFont="1" applyFill="1" applyBorder="1" applyAlignment="1">
      <alignment horizontal="center" vertical="center"/>
      <protection/>
    </xf>
    <xf numFmtId="0" fontId="58" fillId="38" borderId="20" xfId="57" applyFont="1" applyFill="1" applyBorder="1" applyAlignment="1">
      <alignment horizontal="center" vertical="center"/>
      <protection/>
    </xf>
    <xf numFmtId="0" fontId="61" fillId="0" borderId="13" xfId="57" applyFont="1" applyBorder="1" applyAlignment="1">
      <alignment horizontal="center"/>
      <protection/>
    </xf>
    <xf numFmtId="0" fontId="61" fillId="0" borderId="19" xfId="57" applyFont="1" applyBorder="1" applyAlignment="1">
      <alignment horizontal="center"/>
      <protection/>
    </xf>
    <xf numFmtId="0" fontId="58" fillId="0" borderId="17" xfId="57" applyFont="1" applyBorder="1" applyAlignment="1">
      <alignment horizontal="center"/>
      <protection/>
    </xf>
    <xf numFmtId="0" fontId="58" fillId="0" borderId="20" xfId="57" applyFont="1" applyBorder="1" applyAlignment="1">
      <alignment horizontal="center"/>
      <protection/>
    </xf>
    <xf numFmtId="0" fontId="62" fillId="0" borderId="18" xfId="57" applyFont="1" applyBorder="1" applyAlignment="1">
      <alignment horizontal="center"/>
      <protection/>
    </xf>
    <xf numFmtId="0" fontId="63" fillId="40" borderId="13" xfId="57" applyFont="1" applyFill="1" applyBorder="1" applyAlignment="1">
      <alignment horizontal="center" vertical="center"/>
      <protection/>
    </xf>
    <xf numFmtId="0" fontId="63" fillId="40" borderId="14" xfId="57" applyFont="1" applyFill="1" applyBorder="1" applyAlignment="1">
      <alignment horizontal="center" vertical="center"/>
      <protection/>
    </xf>
    <xf numFmtId="0" fontId="63" fillId="40" borderId="19" xfId="57" applyFont="1" applyFill="1" applyBorder="1" applyAlignment="1">
      <alignment horizontal="center" vertical="center"/>
      <protection/>
    </xf>
    <xf numFmtId="0" fontId="63" fillId="40" borderId="15" xfId="57" applyFont="1" applyFill="1" applyBorder="1" applyAlignment="1">
      <alignment horizontal="center" vertical="center"/>
      <protection/>
    </xf>
    <xf numFmtId="0" fontId="63" fillId="40" borderId="0" xfId="57" applyFont="1" applyFill="1" applyBorder="1" applyAlignment="1">
      <alignment horizontal="center" vertical="center"/>
      <protection/>
    </xf>
    <xf numFmtId="0" fontId="63" fillId="40" borderId="16" xfId="57" applyFont="1" applyFill="1" applyBorder="1" applyAlignment="1">
      <alignment horizontal="center" vertical="center"/>
      <protection/>
    </xf>
    <xf numFmtId="0" fontId="63" fillId="40" borderId="17" xfId="57" applyFont="1" applyFill="1" applyBorder="1" applyAlignment="1">
      <alignment horizontal="center" vertical="center"/>
      <protection/>
    </xf>
    <xf numFmtId="0" fontId="63" fillId="40" borderId="18" xfId="57" applyFont="1" applyFill="1" applyBorder="1" applyAlignment="1">
      <alignment horizontal="center" vertical="center"/>
      <protection/>
    </xf>
    <xf numFmtId="0" fontId="63" fillId="40" borderId="20" xfId="57" applyFont="1" applyFill="1" applyBorder="1" applyAlignment="1">
      <alignment horizontal="center" vertical="center"/>
      <protection/>
    </xf>
    <xf numFmtId="0" fontId="60" fillId="39" borderId="13" xfId="57" applyFont="1" applyFill="1" applyBorder="1" applyAlignment="1">
      <alignment horizontal="center" vertical="center"/>
      <protection/>
    </xf>
    <xf numFmtId="0" fontId="60" fillId="39" borderId="14" xfId="57" applyFont="1" applyFill="1" applyBorder="1" applyAlignment="1">
      <alignment horizontal="center" vertical="center"/>
      <protection/>
    </xf>
    <xf numFmtId="0" fontId="60" fillId="39" borderId="19" xfId="57" applyFont="1" applyFill="1" applyBorder="1" applyAlignment="1">
      <alignment horizontal="center" vertical="center"/>
      <protection/>
    </xf>
    <xf numFmtId="0" fontId="60" fillId="39" borderId="15" xfId="57" applyFont="1" applyFill="1" applyBorder="1" applyAlignment="1">
      <alignment horizontal="center" vertical="center"/>
      <protection/>
    </xf>
    <xf numFmtId="0" fontId="60" fillId="39" borderId="0" xfId="57" applyFont="1" applyFill="1" applyBorder="1" applyAlignment="1">
      <alignment horizontal="center" vertical="center"/>
      <protection/>
    </xf>
    <xf numFmtId="0" fontId="60" fillId="39" borderId="16" xfId="57" applyFont="1" applyFill="1" applyBorder="1" applyAlignment="1">
      <alignment horizontal="center" vertical="center"/>
      <protection/>
    </xf>
    <xf numFmtId="0" fontId="60" fillId="39" borderId="17" xfId="57" applyFont="1" applyFill="1" applyBorder="1" applyAlignment="1">
      <alignment horizontal="center" vertical="center"/>
      <protection/>
    </xf>
    <xf numFmtId="0" fontId="60" fillId="39" borderId="18" xfId="57" applyFont="1" applyFill="1" applyBorder="1" applyAlignment="1">
      <alignment horizontal="center" vertical="center"/>
      <protection/>
    </xf>
    <xf numFmtId="0" fontId="60" fillId="39" borderId="20" xfId="57" applyFont="1" applyFill="1" applyBorder="1" applyAlignment="1">
      <alignment horizontal="center" vertical="center"/>
      <protection/>
    </xf>
    <xf numFmtId="0" fontId="64" fillId="37" borderId="13" xfId="57" applyFont="1" applyFill="1" applyBorder="1" applyAlignment="1">
      <alignment horizontal="center" vertical="center"/>
      <protection/>
    </xf>
    <xf numFmtId="0" fontId="64" fillId="37" borderId="14" xfId="57" applyFont="1" applyFill="1" applyBorder="1" applyAlignment="1">
      <alignment horizontal="center" vertical="center"/>
      <protection/>
    </xf>
    <xf numFmtId="0" fontId="64" fillId="37" borderId="19" xfId="57" applyFont="1" applyFill="1" applyBorder="1" applyAlignment="1">
      <alignment horizontal="center" vertical="center"/>
      <protection/>
    </xf>
    <xf numFmtId="0" fontId="64" fillId="37" borderId="15" xfId="57" applyFont="1" applyFill="1" applyBorder="1" applyAlignment="1">
      <alignment horizontal="center" vertical="center"/>
      <protection/>
    </xf>
    <xf numFmtId="0" fontId="64" fillId="37" borderId="0" xfId="57" applyFont="1" applyFill="1" applyBorder="1" applyAlignment="1">
      <alignment horizontal="center" vertical="center"/>
      <protection/>
    </xf>
    <xf numFmtId="0" fontId="64" fillId="37" borderId="16" xfId="57" applyFont="1" applyFill="1" applyBorder="1" applyAlignment="1">
      <alignment horizontal="center" vertical="center"/>
      <protection/>
    </xf>
    <xf numFmtId="0" fontId="64" fillId="37" borderId="17" xfId="57" applyFont="1" applyFill="1" applyBorder="1" applyAlignment="1">
      <alignment horizontal="center" vertical="center"/>
      <protection/>
    </xf>
    <xf numFmtId="0" fontId="64" fillId="37" borderId="18" xfId="57" applyFont="1" applyFill="1" applyBorder="1" applyAlignment="1">
      <alignment horizontal="center" vertical="center"/>
      <protection/>
    </xf>
    <xf numFmtId="0" fontId="64" fillId="37" borderId="20" xfId="57" applyFont="1" applyFill="1" applyBorder="1" applyAlignment="1">
      <alignment horizontal="center" vertical="center"/>
      <protection/>
    </xf>
    <xf numFmtId="0" fontId="39" fillId="0" borderId="13" xfId="57" applyBorder="1" applyAlignment="1">
      <alignment horizontal="center"/>
      <protection/>
    </xf>
    <xf numFmtId="0" fontId="39" fillId="0" borderId="14" xfId="57" applyBorder="1" applyAlignment="1">
      <alignment horizontal="center"/>
      <protection/>
    </xf>
    <xf numFmtId="0" fontId="39" fillId="0" borderId="19" xfId="57" applyBorder="1" applyAlignment="1">
      <alignment horizontal="center"/>
      <protection/>
    </xf>
    <xf numFmtId="0" fontId="39" fillId="0" borderId="17" xfId="57" applyBorder="1" applyAlignment="1">
      <alignment horizontal="center"/>
      <protection/>
    </xf>
    <xf numFmtId="0" fontId="39" fillId="0" borderId="18" xfId="57" applyBorder="1" applyAlignment="1">
      <alignment horizontal="center"/>
      <protection/>
    </xf>
    <xf numFmtId="0" fontId="39" fillId="0" borderId="20" xfId="57" applyBorder="1" applyAlignment="1">
      <alignment horizontal="center"/>
      <protection/>
    </xf>
    <xf numFmtId="0" fontId="39" fillId="0" borderId="15" xfId="57" applyBorder="1" applyAlignment="1">
      <alignment horizontal="center"/>
      <protection/>
    </xf>
    <xf numFmtId="0" fontId="39" fillId="0" borderId="0" xfId="57" applyBorder="1" applyAlignment="1">
      <alignment horizontal="center"/>
      <protection/>
    </xf>
    <xf numFmtId="0" fontId="39" fillId="0" borderId="16" xfId="57" applyBorder="1" applyAlignment="1">
      <alignment horizontal="center"/>
      <protection/>
    </xf>
    <xf numFmtId="0" fontId="11" fillId="0" borderId="0" xfId="58" applyFont="1" applyAlignment="1">
      <alignment horizontal="left"/>
      <protection/>
    </xf>
    <xf numFmtId="0" fontId="8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65" fillId="0" borderId="0" xfId="57" applyFont="1" applyAlignment="1">
      <alignment horizontal="center" vertical="center" wrapText="1"/>
      <protection/>
    </xf>
    <xf numFmtId="0" fontId="65" fillId="0" borderId="0" xfId="57" applyFont="1" applyAlignment="1">
      <alignment horizontal="center" vertical="center"/>
      <protection/>
    </xf>
    <xf numFmtId="0" fontId="57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6" width="10.7109375" style="4" customWidth="1"/>
    <col min="7" max="7" width="20.7109375" style="4" customWidth="1"/>
    <col min="8" max="16384" width="9.140625" style="4" customWidth="1"/>
  </cols>
  <sheetData>
    <row r="1" spans="2:7" ht="25.5">
      <c r="B1" s="2" t="s">
        <v>0</v>
      </c>
      <c r="C1" s="2" t="s">
        <v>1</v>
      </c>
      <c r="D1" s="2" t="s">
        <v>2</v>
      </c>
      <c r="E1" s="5" t="s">
        <v>4</v>
      </c>
      <c r="G1" s="5" t="s">
        <v>6</v>
      </c>
    </row>
    <row r="2" spans="1:7" ht="25.5">
      <c r="A2" s="6">
        <v>0</v>
      </c>
      <c r="B2" s="7">
        <v>0</v>
      </c>
      <c r="C2" s="7">
        <v>0</v>
      </c>
      <c r="D2" s="7">
        <v>0</v>
      </c>
      <c r="E2" s="1">
        <v>0</v>
      </c>
      <c r="G2" s="8">
        <f aca="true" t="shared" si="0" ref="G2:G9">IF(E2=1,CONCATENATE(B$1,IF(B2=0,"'","")," ",C$1,IF(C2=0,"'","")," ",D$1,IF(D2=0,"'","")),"")</f>
      </c>
    </row>
    <row r="3" spans="1:7" ht="25.5">
      <c r="A3" s="6">
        <v>1</v>
      </c>
      <c r="B3" s="7">
        <v>0</v>
      </c>
      <c r="C3" s="7">
        <v>0</v>
      </c>
      <c r="D3" s="7">
        <v>1</v>
      </c>
      <c r="E3" s="1">
        <v>0</v>
      </c>
      <c r="G3" s="8">
        <f t="shared" si="0"/>
      </c>
    </row>
    <row r="4" spans="1:7" ht="25.5">
      <c r="A4" s="6">
        <v>2</v>
      </c>
      <c r="B4" s="7">
        <v>0</v>
      </c>
      <c r="C4" s="7">
        <v>1</v>
      </c>
      <c r="D4" s="7">
        <v>0</v>
      </c>
      <c r="E4" s="1">
        <v>1</v>
      </c>
      <c r="G4" s="8" t="str">
        <f t="shared" si="0"/>
        <v>x' y z'</v>
      </c>
    </row>
    <row r="5" spans="1:7" ht="25.5">
      <c r="A5" s="6">
        <v>3</v>
      </c>
      <c r="B5" s="7">
        <v>0</v>
      </c>
      <c r="C5" s="7">
        <v>1</v>
      </c>
      <c r="D5" s="7">
        <v>1</v>
      </c>
      <c r="E5" s="1">
        <v>1</v>
      </c>
      <c r="G5" s="8" t="str">
        <f t="shared" si="0"/>
        <v>x' y z</v>
      </c>
    </row>
    <row r="6" spans="1:7" ht="25.5">
      <c r="A6" s="6">
        <v>4</v>
      </c>
      <c r="B6" s="7">
        <v>1</v>
      </c>
      <c r="C6" s="7">
        <v>0</v>
      </c>
      <c r="D6" s="7">
        <v>0</v>
      </c>
      <c r="E6" s="1">
        <v>0</v>
      </c>
      <c r="G6" s="8">
        <f t="shared" si="0"/>
      </c>
    </row>
    <row r="7" spans="1:7" ht="25.5">
      <c r="A7" s="6">
        <v>5</v>
      </c>
      <c r="B7" s="7">
        <v>1</v>
      </c>
      <c r="C7" s="7">
        <v>0</v>
      </c>
      <c r="D7" s="7">
        <v>1</v>
      </c>
      <c r="E7" s="1">
        <v>1</v>
      </c>
      <c r="G7" s="8" t="str">
        <f t="shared" si="0"/>
        <v>x y' z</v>
      </c>
    </row>
    <row r="8" spans="1:7" ht="25.5">
      <c r="A8" s="6">
        <v>6</v>
      </c>
      <c r="B8" s="7">
        <v>1</v>
      </c>
      <c r="C8" s="7">
        <v>1</v>
      </c>
      <c r="D8" s="7">
        <v>0</v>
      </c>
      <c r="E8" s="1">
        <v>1</v>
      </c>
      <c r="G8" s="8" t="str">
        <f t="shared" si="0"/>
        <v>x y z'</v>
      </c>
    </row>
    <row r="9" spans="1:7" ht="25.5">
      <c r="A9" s="6">
        <v>7</v>
      </c>
      <c r="B9" s="7">
        <v>1</v>
      </c>
      <c r="C9" s="7">
        <v>1</v>
      </c>
      <c r="D9" s="7">
        <v>1</v>
      </c>
      <c r="E9" s="1">
        <v>1</v>
      </c>
      <c r="G9" s="8" t="str">
        <f t="shared" si="0"/>
        <v>x y z</v>
      </c>
    </row>
    <row r="11" spans="1:7" ht="20.25">
      <c r="A11" s="38" t="str">
        <f>MID(CONCATENATE(IF(E2=1,CONCATENATE(" + ",G2),""),IF(E3=1,CONCATENATE(" + ",G3),""),IF(E4=1,CONCATENATE(" + ",G4),""),IF(E5=1,CONCATENATE(" + ",G5),""),IF(E6=1,CONCATENATE(" + ",G6),""),IF(E7=1,CONCATENATE(" + ",G7),""),IF(E8=1,CONCATENATE(" + ",G8),""),IF(E9=1,CONCATENATE(" + ",G9),"")),3,1024)</f>
        <v> x' y z' + x' y z + x y' z + x y z' + x y z</v>
      </c>
      <c r="B11" s="38"/>
      <c r="C11" s="38"/>
      <c r="D11" s="38"/>
      <c r="E11" s="38"/>
      <c r="F11" s="38"/>
      <c r="G11" s="38"/>
    </row>
    <row r="13" spans="2:6" ht="36">
      <c r="B13" s="9" t="s">
        <v>5</v>
      </c>
      <c r="C13" s="39" t="str">
        <f>CONCATENATE("(",MID(CONCATENATE(IF(E2=1,CONCATENATE(",",A2),""),IF(E3=1,CONCATENATE(",",A3),""),IF(E4=1,CONCATENATE(",",A4),""),IF(E5=1,CONCATENATE(",",A5),""),IF(E6=1,CONCATENATE(",",A6),""),IF(E7=1,CONCATENATE(",",A7),""),IF(E8=1,CONCATENATE(",",A8),""),IF(E9=1,CONCATENATE(",",A9),"")),2,100),")")</f>
        <v>(2,3,5,6,7)</v>
      </c>
      <c r="D13" s="39"/>
      <c r="E13" s="39"/>
      <c r="F13" s="39"/>
    </row>
  </sheetData>
  <sheetProtection sheet="1" objects="1" scenarios="1"/>
  <mergeCells count="2">
    <mergeCell ref="A11:G11"/>
    <mergeCell ref="C13:F1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7" width="10.7109375" style="4" customWidth="1"/>
    <col min="8" max="8" width="20.7109375" style="4" customWidth="1"/>
    <col min="9" max="16384" width="9.140625" style="4" customWidth="1"/>
  </cols>
  <sheetData>
    <row r="1" spans="2:8" ht="25.5">
      <c r="B1" s="3" t="s">
        <v>3</v>
      </c>
      <c r="C1" s="3" t="s">
        <v>0</v>
      </c>
      <c r="D1" s="3" t="s">
        <v>1</v>
      </c>
      <c r="E1" s="3" t="s">
        <v>2</v>
      </c>
      <c r="F1" s="5" t="s">
        <v>4</v>
      </c>
      <c r="H1" s="10" t="s">
        <v>6</v>
      </c>
    </row>
    <row r="2" spans="1:8" ht="25.5">
      <c r="A2" s="6">
        <f>B2*8+C2*4+D2*2+E2</f>
        <v>0</v>
      </c>
      <c r="B2" s="7">
        <v>0</v>
      </c>
      <c r="C2" s="7">
        <v>0</v>
      </c>
      <c r="D2" s="7">
        <v>0</v>
      </c>
      <c r="E2" s="7">
        <v>0</v>
      </c>
      <c r="F2" s="1">
        <v>1</v>
      </c>
      <c r="H2" s="8" t="str">
        <f>IF(F2=1,CONCATENATE(B$1,IF(B2=0,"'","")," ",C$1,IF(C2=0,"'","")," ",D$1,IF(D2=0,"'","")," ",E$1,IF(E2=0,"'","")),"")</f>
        <v>w' x' y' z'</v>
      </c>
    </row>
    <row r="3" spans="1:8" ht="25.5">
      <c r="A3" s="6">
        <f aca="true" t="shared" si="0" ref="A3:A17">B3*8+C3*4+D3*2+E3</f>
        <v>1</v>
      </c>
      <c r="B3" s="7">
        <v>0</v>
      </c>
      <c r="C3" s="7">
        <v>0</v>
      </c>
      <c r="D3" s="7">
        <v>0</v>
      </c>
      <c r="E3" s="7">
        <v>1</v>
      </c>
      <c r="F3" s="1">
        <v>1</v>
      </c>
      <c r="H3" s="8" t="str">
        <f aca="true" t="shared" si="1" ref="H3:H17">IF(F3=1,CONCATENATE(B$1,IF(B3=0,"'","")," ",C$1,IF(C3=0,"'","")," ",D$1,IF(D3=0,"'","")," ",E$1,IF(E3=0,"'","")),"")</f>
        <v>w' x' y' z</v>
      </c>
    </row>
    <row r="4" spans="1:8" ht="25.5">
      <c r="A4" s="6">
        <f t="shared" si="0"/>
        <v>2</v>
      </c>
      <c r="B4" s="7">
        <v>0</v>
      </c>
      <c r="C4" s="7">
        <v>0</v>
      </c>
      <c r="D4" s="7">
        <v>1</v>
      </c>
      <c r="E4" s="7">
        <v>0</v>
      </c>
      <c r="F4" s="1">
        <v>1</v>
      </c>
      <c r="H4" s="8" t="str">
        <f t="shared" si="1"/>
        <v>w' x' y z'</v>
      </c>
    </row>
    <row r="5" spans="1:8" ht="25.5">
      <c r="A5" s="6">
        <f t="shared" si="0"/>
        <v>3</v>
      </c>
      <c r="B5" s="7">
        <v>0</v>
      </c>
      <c r="C5" s="7">
        <v>0</v>
      </c>
      <c r="D5" s="7">
        <v>1</v>
      </c>
      <c r="E5" s="7">
        <v>1</v>
      </c>
      <c r="F5" s="1">
        <v>1</v>
      </c>
      <c r="H5" s="8" t="str">
        <f t="shared" si="1"/>
        <v>w' x' y z</v>
      </c>
    </row>
    <row r="6" spans="1:8" ht="25.5">
      <c r="A6" s="6">
        <f t="shared" si="0"/>
        <v>4</v>
      </c>
      <c r="B6" s="7">
        <v>0</v>
      </c>
      <c r="C6" s="7">
        <v>1</v>
      </c>
      <c r="D6" s="7">
        <v>0</v>
      </c>
      <c r="E6" s="7">
        <v>0</v>
      </c>
      <c r="F6" s="1">
        <v>0</v>
      </c>
      <c r="H6" s="8">
        <f t="shared" si="1"/>
      </c>
    </row>
    <row r="7" spans="1:8" ht="25.5">
      <c r="A7" s="6">
        <f t="shared" si="0"/>
        <v>5</v>
      </c>
      <c r="B7" s="7">
        <v>0</v>
      </c>
      <c r="C7" s="7">
        <v>1</v>
      </c>
      <c r="D7" s="7">
        <v>0</v>
      </c>
      <c r="E7" s="7">
        <v>1</v>
      </c>
      <c r="F7" s="1">
        <v>0</v>
      </c>
      <c r="H7" s="8">
        <f t="shared" si="1"/>
      </c>
    </row>
    <row r="8" spans="1:8" ht="25.5">
      <c r="A8" s="6">
        <f t="shared" si="0"/>
        <v>6</v>
      </c>
      <c r="B8" s="7">
        <v>0</v>
      </c>
      <c r="C8" s="7">
        <v>1</v>
      </c>
      <c r="D8" s="7">
        <v>1</v>
      </c>
      <c r="E8" s="7">
        <v>0</v>
      </c>
      <c r="F8" s="1">
        <v>0</v>
      </c>
      <c r="H8" s="8">
        <f t="shared" si="1"/>
      </c>
    </row>
    <row r="9" spans="1:8" ht="25.5">
      <c r="A9" s="6">
        <f t="shared" si="0"/>
        <v>7</v>
      </c>
      <c r="B9" s="7">
        <v>0</v>
      </c>
      <c r="C9" s="7">
        <v>1</v>
      </c>
      <c r="D9" s="7">
        <v>1</v>
      </c>
      <c r="E9" s="7">
        <v>1</v>
      </c>
      <c r="F9" s="1">
        <v>1</v>
      </c>
      <c r="H9" s="8" t="str">
        <f t="shared" si="1"/>
        <v>w' x y z</v>
      </c>
    </row>
    <row r="10" spans="1:8" ht="25.5">
      <c r="A10" s="6">
        <f t="shared" si="0"/>
        <v>8</v>
      </c>
      <c r="B10" s="7">
        <v>1</v>
      </c>
      <c r="C10" s="7">
        <v>0</v>
      </c>
      <c r="D10" s="7">
        <v>0</v>
      </c>
      <c r="E10" s="7">
        <v>0</v>
      </c>
      <c r="F10" s="1">
        <v>1</v>
      </c>
      <c r="H10" s="8" t="str">
        <f t="shared" si="1"/>
        <v>w x' y' z'</v>
      </c>
    </row>
    <row r="11" spans="1:8" ht="25.5">
      <c r="A11" s="6">
        <f t="shared" si="0"/>
        <v>9</v>
      </c>
      <c r="B11" s="7">
        <v>1</v>
      </c>
      <c r="C11" s="7">
        <v>0</v>
      </c>
      <c r="D11" s="7">
        <v>0</v>
      </c>
      <c r="E11" s="7">
        <v>1</v>
      </c>
      <c r="F11" s="1">
        <v>1</v>
      </c>
      <c r="H11" s="8" t="str">
        <f t="shared" si="1"/>
        <v>w x' y' z</v>
      </c>
    </row>
    <row r="12" spans="1:8" ht="25.5">
      <c r="A12" s="6">
        <f t="shared" si="0"/>
        <v>10</v>
      </c>
      <c r="B12" s="7">
        <v>1</v>
      </c>
      <c r="C12" s="7">
        <v>0</v>
      </c>
      <c r="D12" s="7">
        <v>1</v>
      </c>
      <c r="E12" s="7">
        <v>0</v>
      </c>
      <c r="F12" s="1">
        <v>1</v>
      </c>
      <c r="H12" s="8" t="str">
        <f t="shared" si="1"/>
        <v>w x' y z'</v>
      </c>
    </row>
    <row r="13" spans="1:8" ht="25.5">
      <c r="A13" s="6">
        <f t="shared" si="0"/>
        <v>11</v>
      </c>
      <c r="B13" s="7">
        <v>1</v>
      </c>
      <c r="C13" s="7">
        <v>0</v>
      </c>
      <c r="D13" s="7">
        <v>1</v>
      </c>
      <c r="E13" s="7">
        <v>1</v>
      </c>
      <c r="F13" s="1">
        <v>0</v>
      </c>
      <c r="H13" s="8">
        <f t="shared" si="1"/>
      </c>
    </row>
    <row r="14" spans="1:8" ht="25.5">
      <c r="A14" s="6">
        <f t="shared" si="0"/>
        <v>12</v>
      </c>
      <c r="B14" s="7">
        <v>1</v>
      </c>
      <c r="C14" s="7">
        <v>1</v>
      </c>
      <c r="D14" s="7">
        <v>0</v>
      </c>
      <c r="E14" s="7">
        <v>0</v>
      </c>
      <c r="F14" s="1">
        <v>0</v>
      </c>
      <c r="H14" s="8">
        <f t="shared" si="1"/>
      </c>
    </row>
    <row r="15" spans="1:8" ht="25.5">
      <c r="A15" s="6">
        <f t="shared" si="0"/>
        <v>13</v>
      </c>
      <c r="B15" s="7">
        <v>1</v>
      </c>
      <c r="C15" s="7">
        <v>1</v>
      </c>
      <c r="D15" s="7">
        <v>0</v>
      </c>
      <c r="E15" s="7">
        <v>1</v>
      </c>
      <c r="F15" s="1">
        <v>1</v>
      </c>
      <c r="H15" s="8" t="str">
        <f t="shared" si="1"/>
        <v>w x y' z</v>
      </c>
    </row>
    <row r="16" spans="1:8" ht="25.5">
      <c r="A16" s="6">
        <f t="shared" si="0"/>
        <v>14</v>
      </c>
      <c r="B16" s="7">
        <v>1</v>
      </c>
      <c r="C16" s="7">
        <v>1</v>
      </c>
      <c r="D16" s="7">
        <v>1</v>
      </c>
      <c r="E16" s="7">
        <v>0</v>
      </c>
      <c r="F16" s="1">
        <v>0</v>
      </c>
      <c r="H16" s="8">
        <f t="shared" si="1"/>
      </c>
    </row>
    <row r="17" spans="1:8" ht="25.5">
      <c r="A17" s="6">
        <f t="shared" si="0"/>
        <v>15</v>
      </c>
      <c r="B17" s="7">
        <v>1</v>
      </c>
      <c r="C17" s="7">
        <v>1</v>
      </c>
      <c r="D17" s="7">
        <v>1</v>
      </c>
      <c r="E17" s="7">
        <v>1</v>
      </c>
      <c r="F17" s="1">
        <v>0</v>
      </c>
      <c r="H17" s="8">
        <f t="shared" si="1"/>
      </c>
    </row>
  </sheetData>
  <sheetProtection sheet="1" objects="1" scenarios="1"/>
  <printOptions/>
  <pageMargins left="0.75" right="0.75" top="1" bottom="1" header="0.5" footer="0.5"/>
  <pageSetup horizontalDpi="204" verticalDpi="20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D5" sqref="D5"/>
    </sheetView>
  </sheetViews>
  <sheetFormatPr defaultColWidth="8.8515625" defaultRowHeight="12.75"/>
  <cols>
    <col min="1" max="42" width="2.7109375" style="11" customWidth="1"/>
    <col min="43" max="16384" width="8.8515625" style="11" customWidth="1"/>
  </cols>
  <sheetData>
    <row r="1" spans="1:31" ht="31.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21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ht="21.75" thickBot="1"/>
    <row r="4" spans="1:17" ht="22.5" thickBot="1" thickTop="1">
      <c r="A4" s="42" t="s">
        <v>9</v>
      </c>
      <c r="B4" s="43"/>
      <c r="C4" s="44"/>
      <c r="M4" s="51" t="s">
        <v>10</v>
      </c>
      <c r="N4" s="52"/>
      <c r="O4" s="52"/>
      <c r="P4" s="52"/>
      <c r="Q4" s="53"/>
    </row>
    <row r="5" spans="1:31" ht="21.75" thickTop="1">
      <c r="A5" s="45"/>
      <c r="B5" s="46"/>
      <c r="C5" s="47"/>
      <c r="D5" s="12">
        <v>1</v>
      </c>
      <c r="E5" s="11">
        <f>D5</f>
        <v>1</v>
      </c>
      <c r="F5" s="11">
        <f aca="true" t="shared" si="0" ref="F5:L7">E5</f>
        <v>1</v>
      </c>
      <c r="G5" s="11">
        <f t="shared" si="0"/>
        <v>1</v>
      </c>
      <c r="H5" s="11">
        <f t="shared" si="0"/>
        <v>1</v>
      </c>
      <c r="I5" s="11">
        <f t="shared" si="0"/>
        <v>1</v>
      </c>
      <c r="J5" s="11">
        <f t="shared" si="0"/>
        <v>1</v>
      </c>
      <c r="K5" s="11">
        <f t="shared" si="0"/>
        <v>1</v>
      </c>
      <c r="L5" s="11">
        <f t="shared" si="0"/>
        <v>1</v>
      </c>
      <c r="M5" s="54"/>
      <c r="N5" s="55"/>
      <c r="O5" s="55"/>
      <c r="P5" s="55"/>
      <c r="Q5" s="56"/>
      <c r="T5" s="13">
        <f>IF(S6=U6,1,0)</f>
        <v>1</v>
      </c>
      <c r="AC5" s="60" t="s">
        <v>11</v>
      </c>
      <c r="AD5" s="61"/>
      <c r="AE5" s="62"/>
    </row>
    <row r="6" spans="1:31" ht="21.75" thickBot="1">
      <c r="A6" s="48"/>
      <c r="B6" s="49"/>
      <c r="C6" s="50"/>
      <c r="M6" s="54"/>
      <c r="N6" s="55"/>
      <c r="O6" s="55"/>
      <c r="P6" s="55"/>
      <c r="Q6" s="56"/>
      <c r="R6" s="11">
        <f>IF(AND(L5=1,L7=1),0,1)</f>
        <v>0</v>
      </c>
      <c r="S6" s="11">
        <f aca="true" t="shared" si="1" ref="S6:AB6">R6</f>
        <v>0</v>
      </c>
      <c r="T6" s="12">
        <v>0</v>
      </c>
      <c r="U6" s="11">
        <f t="shared" si="1"/>
        <v>0</v>
      </c>
      <c r="V6" s="11">
        <f t="shared" si="1"/>
        <v>0</v>
      </c>
      <c r="W6" s="11">
        <f t="shared" si="1"/>
        <v>0</v>
      </c>
      <c r="X6" s="11">
        <f t="shared" si="1"/>
        <v>0</v>
      </c>
      <c r="Y6" s="11">
        <f t="shared" si="1"/>
        <v>0</v>
      </c>
      <c r="Z6" s="11">
        <f t="shared" si="1"/>
        <v>0</v>
      </c>
      <c r="AA6" s="11">
        <f t="shared" si="1"/>
        <v>0</v>
      </c>
      <c r="AB6" s="14">
        <f t="shared" si="1"/>
        <v>0</v>
      </c>
      <c r="AC6" s="63"/>
      <c r="AD6" s="64"/>
      <c r="AE6" s="65"/>
    </row>
    <row r="7" spans="8:31" ht="22.5" thickBot="1" thickTop="1">
      <c r="H7" s="11">
        <f>H8</f>
        <v>1</v>
      </c>
      <c r="I7" s="11">
        <f t="shared" si="0"/>
        <v>1</v>
      </c>
      <c r="J7" s="11">
        <f t="shared" si="0"/>
        <v>1</v>
      </c>
      <c r="K7" s="11">
        <f t="shared" si="0"/>
        <v>1</v>
      </c>
      <c r="L7" s="11">
        <f t="shared" si="0"/>
        <v>1</v>
      </c>
      <c r="M7" s="54"/>
      <c r="N7" s="55"/>
      <c r="O7" s="55"/>
      <c r="P7" s="55"/>
      <c r="Q7" s="56"/>
      <c r="T7" s="13">
        <f>IF(S6=U6,1,0)</f>
        <v>1</v>
      </c>
      <c r="Y7" s="11">
        <f>Y6</f>
        <v>0</v>
      </c>
      <c r="AC7" s="66"/>
      <c r="AD7" s="67"/>
      <c r="AE7" s="68"/>
    </row>
    <row r="8" spans="8:25" ht="22.5" thickBot="1" thickTop="1">
      <c r="H8" s="11">
        <f>H9</f>
        <v>1</v>
      </c>
      <c r="M8" s="57"/>
      <c r="N8" s="58"/>
      <c r="O8" s="58"/>
      <c r="P8" s="58"/>
      <c r="Q8" s="59"/>
      <c r="Y8" s="11">
        <f>Y7</f>
        <v>0</v>
      </c>
    </row>
    <row r="9" spans="8:32" ht="21.75" thickTop="1">
      <c r="H9" s="11">
        <f>H10</f>
        <v>1</v>
      </c>
      <c r="X9" s="11">
        <f>Y8</f>
        <v>0</v>
      </c>
      <c r="AF9" s="11" t="s">
        <v>12</v>
      </c>
    </row>
    <row r="10" spans="8:23" ht="21">
      <c r="H10" s="11">
        <f aca="true" t="shared" si="2" ref="H10:S10">I10</f>
        <v>1</v>
      </c>
      <c r="I10" s="11">
        <f t="shared" si="2"/>
        <v>1</v>
      </c>
      <c r="J10" s="11">
        <f t="shared" si="2"/>
        <v>1</v>
      </c>
      <c r="K10" s="11">
        <f t="shared" si="2"/>
        <v>1</v>
      </c>
      <c r="L10" s="11">
        <f t="shared" si="2"/>
        <v>1</v>
      </c>
      <c r="M10" s="11">
        <f t="shared" si="2"/>
        <v>1</v>
      </c>
      <c r="N10" s="11">
        <f t="shared" si="2"/>
        <v>1</v>
      </c>
      <c r="O10" s="11">
        <f t="shared" si="2"/>
        <v>1</v>
      </c>
      <c r="P10" s="11">
        <f t="shared" si="2"/>
        <v>1</v>
      </c>
      <c r="Q10" s="11">
        <f t="shared" si="2"/>
        <v>1</v>
      </c>
      <c r="R10" s="11">
        <f t="shared" si="2"/>
        <v>1</v>
      </c>
      <c r="S10" s="11">
        <f t="shared" si="2"/>
        <v>1</v>
      </c>
      <c r="T10" s="11">
        <f>U11</f>
        <v>1</v>
      </c>
      <c r="W10" s="11">
        <f>X9</f>
        <v>0</v>
      </c>
    </row>
    <row r="11" spans="21:22" ht="21">
      <c r="U11" s="11">
        <f>V12</f>
        <v>1</v>
      </c>
      <c r="V11" s="11">
        <f>W10</f>
        <v>0</v>
      </c>
    </row>
    <row r="12" spans="21:22" ht="21">
      <c r="U12" s="11">
        <f>V11</f>
        <v>0</v>
      </c>
      <c r="V12" s="11">
        <f>W13</f>
        <v>1</v>
      </c>
    </row>
    <row r="13" spans="8:23" ht="21">
      <c r="H13" s="11">
        <f aca="true" t="shared" si="3" ref="H13:S13">I13</f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>U12</f>
        <v>0</v>
      </c>
      <c r="W13" s="11">
        <f>X14</f>
        <v>1</v>
      </c>
    </row>
    <row r="14" spans="8:24" ht="21.75" thickBot="1">
      <c r="H14" s="11">
        <f>H13</f>
        <v>0</v>
      </c>
      <c r="X14" s="11">
        <f>Y15</f>
        <v>1</v>
      </c>
    </row>
    <row r="15" spans="8:25" ht="22.5" thickBot="1" thickTop="1">
      <c r="H15" s="11">
        <f>H14</f>
        <v>0</v>
      </c>
      <c r="M15" s="51" t="s">
        <v>10</v>
      </c>
      <c r="N15" s="52"/>
      <c r="O15" s="52"/>
      <c r="P15" s="52"/>
      <c r="Q15" s="53"/>
      <c r="Y15" s="11">
        <f>Y16</f>
        <v>1</v>
      </c>
    </row>
    <row r="16" spans="1:31" ht="22.5" thickBot="1" thickTop="1">
      <c r="A16" s="11" t="s">
        <v>12</v>
      </c>
      <c r="H16" s="11">
        <f>H15</f>
        <v>0</v>
      </c>
      <c r="I16" s="11">
        <f>H16</f>
        <v>0</v>
      </c>
      <c r="J16" s="11">
        <f>I16</f>
        <v>0</v>
      </c>
      <c r="K16" s="11">
        <f>J16</f>
        <v>0</v>
      </c>
      <c r="L16" s="11">
        <f>K16</f>
        <v>0</v>
      </c>
      <c r="M16" s="54"/>
      <c r="N16" s="55"/>
      <c r="O16" s="55"/>
      <c r="P16" s="55"/>
      <c r="Q16" s="56"/>
      <c r="T16" s="13">
        <f>IF(S17=U17,1,0)</f>
        <v>1</v>
      </c>
      <c r="Y16" s="11">
        <f>Y17</f>
        <v>1</v>
      </c>
      <c r="AC16" s="60" t="s">
        <v>13</v>
      </c>
      <c r="AD16" s="61"/>
      <c r="AE16" s="62"/>
    </row>
    <row r="17" spans="1:33" ht="21.75" thickTop="1">
      <c r="A17" s="42" t="s">
        <v>14</v>
      </c>
      <c r="B17" s="43"/>
      <c r="C17" s="44"/>
      <c r="M17" s="54"/>
      <c r="N17" s="55"/>
      <c r="O17" s="55"/>
      <c r="P17" s="55"/>
      <c r="Q17" s="56"/>
      <c r="R17" s="11">
        <f>IF(AND(L16=1,L18=1),0,1)</f>
        <v>1</v>
      </c>
      <c r="S17" s="11">
        <f aca="true" t="shared" si="4" ref="S17:AB17">R17</f>
        <v>1</v>
      </c>
      <c r="T17" s="15">
        <v>1</v>
      </c>
      <c r="U17" s="11">
        <f t="shared" si="4"/>
        <v>1</v>
      </c>
      <c r="V17" s="11">
        <f t="shared" si="4"/>
        <v>1</v>
      </c>
      <c r="W17" s="11">
        <f t="shared" si="4"/>
        <v>1</v>
      </c>
      <c r="X17" s="11">
        <f t="shared" si="4"/>
        <v>1</v>
      </c>
      <c r="Y17" s="11">
        <f t="shared" si="4"/>
        <v>1</v>
      </c>
      <c r="Z17" s="11">
        <f t="shared" si="4"/>
        <v>1</v>
      </c>
      <c r="AA17" s="11">
        <f t="shared" si="4"/>
        <v>1</v>
      </c>
      <c r="AB17" s="14">
        <f t="shared" si="4"/>
        <v>1</v>
      </c>
      <c r="AC17" s="63"/>
      <c r="AD17" s="64"/>
      <c r="AE17" s="65"/>
      <c r="AG17" s="11">
        <f>IF(S17=U17,0,1)</f>
        <v>0</v>
      </c>
    </row>
    <row r="18" spans="1:31" ht="21.75" thickBot="1">
      <c r="A18" s="45"/>
      <c r="B18" s="46"/>
      <c r="C18" s="47"/>
      <c r="D18" s="15">
        <v>0</v>
      </c>
      <c r="E18" s="11">
        <f>D18</f>
        <v>0</v>
      </c>
      <c r="F18" s="11">
        <f aca="true" t="shared" si="5" ref="F18:L18">E18</f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54"/>
      <c r="N18" s="55"/>
      <c r="O18" s="55"/>
      <c r="P18" s="55"/>
      <c r="Q18" s="56"/>
      <c r="T18" s="16">
        <f>IF(S17=U17,1,0)</f>
        <v>1</v>
      </c>
      <c r="AC18" s="66"/>
      <c r="AD18" s="67"/>
      <c r="AE18" s="68"/>
    </row>
    <row r="19" spans="1:17" ht="22.5" thickBot="1" thickTop="1">
      <c r="A19" s="48"/>
      <c r="B19" s="49"/>
      <c r="C19" s="50"/>
      <c r="M19" s="57"/>
      <c r="N19" s="58"/>
      <c r="O19" s="58"/>
      <c r="P19" s="58"/>
      <c r="Q19" s="59"/>
    </row>
    <row r="20" ht="21.75" thickTop="1"/>
  </sheetData>
  <sheetProtection sheet="1" objects="1" scenarios="1"/>
  <mergeCells count="8">
    <mergeCell ref="A1:AE1"/>
    <mergeCell ref="A2:AE2"/>
    <mergeCell ref="A4:C6"/>
    <mergeCell ref="M4:Q8"/>
    <mergeCell ref="AC5:AE7"/>
    <mergeCell ref="M15:Q19"/>
    <mergeCell ref="AC16:AE18"/>
    <mergeCell ref="A17:C19"/>
  </mergeCells>
  <conditionalFormatting sqref="T5">
    <cfRule type="cellIs" priority="6" dxfId="0" operator="equal" stopIfTrue="1">
      <formula>0</formula>
    </cfRule>
  </conditionalFormatting>
  <conditionalFormatting sqref="T16">
    <cfRule type="cellIs" priority="5" dxfId="0" operator="equal" stopIfTrue="1">
      <formula>0</formula>
    </cfRule>
  </conditionalFormatting>
  <conditionalFormatting sqref="T16">
    <cfRule type="cellIs" priority="4" dxfId="0" operator="equal" stopIfTrue="1">
      <formula>0</formula>
    </cfRule>
  </conditionalFormatting>
  <conditionalFormatting sqref="T7">
    <cfRule type="cellIs" priority="3" dxfId="0" operator="equal" stopIfTrue="1">
      <formula>0</formula>
    </cfRule>
  </conditionalFormatting>
  <conditionalFormatting sqref="T18">
    <cfRule type="cellIs" priority="2" dxfId="0" operator="equal" stopIfTrue="1">
      <formula>0</formula>
    </cfRule>
  </conditionalFormatting>
  <conditionalFormatting sqref="T1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8.8515625" defaultRowHeight="12.75"/>
  <cols>
    <col min="1" max="4" width="16.7109375" style="18" customWidth="1"/>
    <col min="5" max="16384" width="8.8515625" style="17" customWidth="1"/>
  </cols>
  <sheetData>
    <row r="1" spans="1:4" ht="31.5">
      <c r="A1" s="40" t="s">
        <v>15</v>
      </c>
      <c r="B1" s="40"/>
      <c r="C1" s="40"/>
      <c r="D1" s="40"/>
    </row>
    <row r="2" ht="32.25" thickBot="1"/>
    <row r="3" spans="1:4" ht="33" thickBot="1" thickTop="1">
      <c r="A3" s="19" t="s">
        <v>9</v>
      </c>
      <c r="B3" s="20" t="s">
        <v>14</v>
      </c>
      <c r="C3" s="19" t="s">
        <v>11</v>
      </c>
      <c r="D3" s="21" t="s">
        <v>13</v>
      </c>
    </row>
    <row r="4" spans="1:4" ht="32.25" thickTop="1">
      <c r="A4" s="22">
        <v>0</v>
      </c>
      <c r="B4" s="23">
        <v>0</v>
      </c>
      <c r="C4" s="69" t="s">
        <v>16</v>
      </c>
      <c r="D4" s="70"/>
    </row>
    <row r="5" spans="1:4" ht="31.5">
      <c r="A5" s="24">
        <v>0</v>
      </c>
      <c r="B5" s="25">
        <v>1</v>
      </c>
      <c r="C5" s="24">
        <v>1</v>
      </c>
      <c r="D5" s="26">
        <v>0</v>
      </c>
    </row>
    <row r="6" spans="1:4" ht="31.5">
      <c r="A6" s="24">
        <v>1</v>
      </c>
      <c r="B6" s="25">
        <v>0</v>
      </c>
      <c r="C6" s="24">
        <v>0</v>
      </c>
      <c r="D6" s="26">
        <v>1</v>
      </c>
    </row>
    <row r="7" spans="1:4" ht="32.25" thickBot="1">
      <c r="A7" s="27">
        <v>1</v>
      </c>
      <c r="B7" s="28">
        <v>1</v>
      </c>
      <c r="C7" s="71" t="s">
        <v>17</v>
      </c>
      <c r="D7" s="72"/>
    </row>
    <row r="8" ht="32.25" thickTop="1"/>
  </sheetData>
  <sheetProtection sheet="1" objects="1" scenarios="1"/>
  <mergeCells count="3">
    <mergeCell ref="A1:D1"/>
    <mergeCell ref="C4:D4"/>
    <mergeCell ref="C7:D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A1">
      <selection activeCell="D8" sqref="D8"/>
    </sheetView>
  </sheetViews>
  <sheetFormatPr defaultColWidth="8.8515625" defaultRowHeight="12.75"/>
  <cols>
    <col min="1" max="35" width="2.7109375" style="17" customWidth="1"/>
    <col min="36" max="16384" width="8.8515625" style="17" customWidth="1"/>
  </cols>
  <sheetData>
    <row r="1" spans="1:35" ht="31.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2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2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5" spans="9:27" ht="19.5" thickBot="1">
      <c r="I5" s="73" t="str">
        <f>IF(K11=0,"opaque","transparent")</f>
        <v>opaque</v>
      </c>
      <c r="J5" s="73"/>
      <c r="K5" s="73"/>
      <c r="L5" s="73"/>
      <c r="M5" s="73"/>
      <c r="W5" s="73" t="str">
        <f>IF(Y11=0,"opaque","transparent")</f>
        <v>transparent</v>
      </c>
      <c r="X5" s="73"/>
      <c r="Y5" s="73"/>
      <c r="Z5" s="73"/>
      <c r="AA5" s="73"/>
    </row>
    <row r="6" spans="7:29" ht="16.5" thickBot="1" thickTop="1">
      <c r="G6" s="74" t="s">
        <v>21</v>
      </c>
      <c r="H6" s="75"/>
      <c r="I6" s="75"/>
      <c r="J6" s="75"/>
      <c r="K6" s="75"/>
      <c r="L6" s="75"/>
      <c r="M6" s="75"/>
      <c r="N6" s="75"/>
      <c r="O6" s="76"/>
      <c r="U6" s="74" t="s">
        <v>21</v>
      </c>
      <c r="V6" s="75"/>
      <c r="W6" s="75"/>
      <c r="X6" s="75"/>
      <c r="Y6" s="75"/>
      <c r="Z6" s="75"/>
      <c r="AA6" s="75"/>
      <c r="AB6" s="75"/>
      <c r="AC6" s="76"/>
    </row>
    <row r="7" spans="1:35" ht="15.75" thickTop="1">
      <c r="A7" s="42" t="s">
        <v>22</v>
      </c>
      <c r="B7" s="43"/>
      <c r="C7" s="44"/>
      <c r="G7" s="77"/>
      <c r="H7" s="78"/>
      <c r="I7" s="78"/>
      <c r="J7" s="78"/>
      <c r="K7" s="78"/>
      <c r="L7" s="78"/>
      <c r="M7" s="78"/>
      <c r="N7" s="78"/>
      <c r="O7" s="79"/>
      <c r="U7" s="77"/>
      <c r="V7" s="78"/>
      <c r="W7" s="78"/>
      <c r="X7" s="78"/>
      <c r="Y7" s="78"/>
      <c r="Z7" s="78"/>
      <c r="AA7" s="78"/>
      <c r="AB7" s="78"/>
      <c r="AC7" s="79"/>
      <c r="AG7" s="60" t="s">
        <v>23</v>
      </c>
      <c r="AH7" s="61"/>
      <c r="AI7" s="62"/>
    </row>
    <row r="8" spans="1:35" ht="15">
      <c r="A8" s="45"/>
      <c r="B8" s="46"/>
      <c r="C8" s="47"/>
      <c r="D8" s="29">
        <v>0</v>
      </c>
      <c r="E8" s="17">
        <f>D8</f>
        <v>0</v>
      </c>
      <c r="F8" s="17">
        <f>E8</f>
        <v>0</v>
      </c>
      <c r="G8" s="77"/>
      <c r="H8" s="78"/>
      <c r="I8" s="78"/>
      <c r="J8" s="78"/>
      <c r="K8" s="78"/>
      <c r="L8" s="78"/>
      <c r="M8" s="78"/>
      <c r="N8" s="78"/>
      <c r="O8" s="79"/>
      <c r="P8" s="29">
        <v>1</v>
      </c>
      <c r="Q8" s="17">
        <f>P8</f>
        <v>1</v>
      </c>
      <c r="R8" s="17">
        <f>Q8</f>
        <v>1</v>
      </c>
      <c r="S8" s="17">
        <f>R8</f>
        <v>1</v>
      </c>
      <c r="T8" s="17">
        <f>S8</f>
        <v>1</v>
      </c>
      <c r="U8" s="77"/>
      <c r="V8" s="78"/>
      <c r="W8" s="78"/>
      <c r="X8" s="78"/>
      <c r="Y8" s="78"/>
      <c r="Z8" s="78"/>
      <c r="AA8" s="78"/>
      <c r="AB8" s="78"/>
      <c r="AC8" s="79"/>
      <c r="AD8" s="29">
        <v>1</v>
      </c>
      <c r="AE8" s="17">
        <f>AD8</f>
        <v>1</v>
      </c>
      <c r="AF8" s="17">
        <f>AE8</f>
        <v>1</v>
      </c>
      <c r="AG8" s="63"/>
      <c r="AH8" s="64"/>
      <c r="AI8" s="65"/>
    </row>
    <row r="9" spans="1:35" ht="15.75" thickBot="1">
      <c r="A9" s="48"/>
      <c r="B9" s="49"/>
      <c r="C9" s="50"/>
      <c r="G9" s="77"/>
      <c r="H9" s="78"/>
      <c r="I9" s="78"/>
      <c r="J9" s="78"/>
      <c r="K9" s="78"/>
      <c r="L9" s="78"/>
      <c r="M9" s="78"/>
      <c r="N9" s="78"/>
      <c r="O9" s="79"/>
      <c r="U9" s="77"/>
      <c r="V9" s="78"/>
      <c r="W9" s="78"/>
      <c r="X9" s="78"/>
      <c r="Y9" s="78"/>
      <c r="Z9" s="78"/>
      <c r="AA9" s="78"/>
      <c r="AB9" s="78"/>
      <c r="AC9" s="79"/>
      <c r="AG9" s="66"/>
      <c r="AH9" s="67"/>
      <c r="AI9" s="68"/>
    </row>
    <row r="10" spans="7:29" ht="16.5" thickBot="1" thickTop="1">
      <c r="G10" s="80"/>
      <c r="H10" s="81"/>
      <c r="I10" s="81"/>
      <c r="J10" s="81"/>
      <c r="K10" s="81"/>
      <c r="L10" s="81"/>
      <c r="M10" s="81"/>
      <c r="N10" s="81"/>
      <c r="O10" s="82"/>
      <c r="U10" s="80"/>
      <c r="V10" s="81"/>
      <c r="W10" s="81"/>
      <c r="X10" s="81"/>
      <c r="Y10" s="81"/>
      <c r="Z10" s="81"/>
      <c r="AA10" s="81"/>
      <c r="AB10" s="81"/>
      <c r="AC10" s="82"/>
    </row>
    <row r="11" spans="11:25" ht="15.75" thickTop="1">
      <c r="K11" s="17">
        <f>K12</f>
        <v>0</v>
      </c>
      <c r="Y11" s="17">
        <f aca="true" t="shared" si="0" ref="Y11:Y17">Y12</f>
        <v>1</v>
      </c>
    </row>
    <row r="12" spans="11:25" ht="15">
      <c r="K12" s="17">
        <f>K13</f>
        <v>0</v>
      </c>
      <c r="Y12" s="17">
        <f t="shared" si="0"/>
        <v>1</v>
      </c>
    </row>
    <row r="13" spans="11:25" ht="15.75" thickBot="1">
      <c r="K13" s="29">
        <v>0</v>
      </c>
      <c r="Y13" s="17">
        <f t="shared" si="0"/>
        <v>1</v>
      </c>
    </row>
    <row r="14" spans="10:26" ht="14.25" customHeight="1" thickTop="1">
      <c r="J14" s="83" t="s">
        <v>24</v>
      </c>
      <c r="K14" s="84"/>
      <c r="L14" s="85"/>
      <c r="X14" s="30"/>
      <c r="Y14" s="17">
        <f t="shared" si="0"/>
        <v>1</v>
      </c>
      <c r="Z14" s="30"/>
    </row>
    <row r="15" spans="10:26" ht="14.25" customHeight="1">
      <c r="J15" s="86"/>
      <c r="K15" s="87"/>
      <c r="L15" s="88"/>
      <c r="X15" s="30"/>
      <c r="Y15" s="17">
        <f t="shared" si="0"/>
        <v>1</v>
      </c>
      <c r="Z15" s="30"/>
    </row>
    <row r="16" spans="10:26" ht="14.25" customHeight="1" thickBot="1">
      <c r="J16" s="89"/>
      <c r="K16" s="90"/>
      <c r="L16" s="91"/>
      <c r="X16" s="30"/>
      <c r="Y16" s="17">
        <f t="shared" si="0"/>
        <v>1</v>
      </c>
      <c r="Z16" s="30"/>
    </row>
    <row r="17" spans="10:25" ht="14.25" customHeight="1" thickBot="1" thickTop="1">
      <c r="J17" s="31"/>
      <c r="K17" s="17">
        <f>K18</f>
        <v>1</v>
      </c>
      <c r="L17" s="31"/>
      <c r="Y17" s="17">
        <f t="shared" si="0"/>
        <v>1</v>
      </c>
    </row>
    <row r="18" spans="1:25" ht="15.75" thickTop="1">
      <c r="A18" s="92" t="s">
        <v>25</v>
      </c>
      <c r="B18" s="93"/>
      <c r="C18" s="94"/>
      <c r="K18" s="17">
        <f>K19</f>
        <v>1</v>
      </c>
      <c r="Y18" s="17">
        <f>Y19</f>
        <v>1</v>
      </c>
    </row>
    <row r="19" spans="1:25" ht="15">
      <c r="A19" s="95"/>
      <c r="B19" s="96"/>
      <c r="C19" s="97"/>
      <c r="D19" s="29">
        <v>1</v>
      </c>
      <c r="E19" s="17">
        <f>D19</f>
        <v>1</v>
      </c>
      <c r="F19" s="17">
        <f aca="true" t="shared" si="1" ref="F19:Y19">E19</f>
        <v>1</v>
      </c>
      <c r="G19" s="17">
        <f t="shared" si="1"/>
        <v>1</v>
      </c>
      <c r="H19" s="17">
        <f t="shared" si="1"/>
        <v>1</v>
      </c>
      <c r="I19" s="17">
        <f t="shared" si="1"/>
        <v>1</v>
      </c>
      <c r="J19" s="17">
        <f t="shared" si="1"/>
        <v>1</v>
      </c>
      <c r="K19" s="17">
        <f t="shared" si="1"/>
        <v>1</v>
      </c>
      <c r="L19" s="17">
        <f t="shared" si="1"/>
        <v>1</v>
      </c>
      <c r="M19" s="17">
        <f t="shared" si="1"/>
        <v>1</v>
      </c>
      <c r="N19" s="17">
        <f t="shared" si="1"/>
        <v>1</v>
      </c>
      <c r="O19" s="17">
        <f t="shared" si="1"/>
        <v>1</v>
      </c>
      <c r="P19" s="17">
        <f t="shared" si="1"/>
        <v>1</v>
      </c>
      <c r="Q19" s="17">
        <f t="shared" si="1"/>
        <v>1</v>
      </c>
      <c r="R19" s="17">
        <f t="shared" si="1"/>
        <v>1</v>
      </c>
      <c r="S19" s="17">
        <f t="shared" si="1"/>
        <v>1</v>
      </c>
      <c r="T19" s="17">
        <f t="shared" si="1"/>
        <v>1</v>
      </c>
      <c r="U19" s="17">
        <f t="shared" si="1"/>
        <v>1</v>
      </c>
      <c r="V19" s="17">
        <f t="shared" si="1"/>
        <v>1</v>
      </c>
      <c r="W19" s="17">
        <f t="shared" si="1"/>
        <v>1</v>
      </c>
      <c r="X19" s="17">
        <f t="shared" si="1"/>
        <v>1</v>
      </c>
      <c r="Y19" s="17">
        <f t="shared" si="1"/>
        <v>1</v>
      </c>
    </row>
    <row r="20" spans="1:3" ht="15.75" thickBot="1">
      <c r="A20" s="98"/>
      <c r="B20" s="99"/>
      <c r="C20" s="100"/>
    </row>
    <row r="21" ht="16.5" thickBot="1" thickTop="1"/>
    <row r="22" spans="7:21" ht="16.5" thickBot="1" thickTop="1">
      <c r="G22" s="101" t="s">
        <v>25</v>
      </c>
      <c r="H22" s="102"/>
      <c r="I22" s="102"/>
      <c r="J22" s="102"/>
      <c r="K22" s="102"/>
      <c r="L22" s="101" t="s">
        <v>26</v>
      </c>
      <c r="M22" s="102"/>
      <c r="N22" s="102"/>
      <c r="O22" s="102"/>
      <c r="P22" s="102"/>
      <c r="Q22" s="102" t="s">
        <v>27</v>
      </c>
      <c r="R22" s="102"/>
      <c r="S22" s="102"/>
      <c r="T22" s="102"/>
      <c r="U22" s="103"/>
    </row>
    <row r="23" spans="7:35" ht="15.75" thickTop="1">
      <c r="G23" s="101" t="s">
        <v>32</v>
      </c>
      <c r="H23" s="102"/>
      <c r="I23" s="102"/>
      <c r="J23" s="102"/>
      <c r="K23" s="102"/>
      <c r="L23" s="101" t="s">
        <v>30</v>
      </c>
      <c r="M23" s="102"/>
      <c r="N23" s="102"/>
      <c r="O23" s="102"/>
      <c r="P23" s="102"/>
      <c r="Q23" s="102" t="s">
        <v>29</v>
      </c>
      <c r="R23" s="102"/>
      <c r="S23" s="102"/>
      <c r="T23" s="102"/>
      <c r="U23" s="103"/>
      <c r="W23" s="113" t="s">
        <v>64</v>
      </c>
      <c r="X23" s="113"/>
      <c r="Y23" s="113"/>
      <c r="Z23" s="113"/>
      <c r="AA23" s="115" t="s">
        <v>68</v>
      </c>
      <c r="AB23" s="115"/>
      <c r="AC23" s="115"/>
      <c r="AD23" s="115"/>
      <c r="AE23" s="115"/>
      <c r="AF23" s="115"/>
      <c r="AG23" s="115"/>
      <c r="AH23" s="115"/>
      <c r="AI23" s="115"/>
    </row>
    <row r="24" spans="7:35" ht="15">
      <c r="G24" s="107" t="s">
        <v>33</v>
      </c>
      <c r="H24" s="108"/>
      <c r="I24" s="108"/>
      <c r="J24" s="108"/>
      <c r="K24" s="108"/>
      <c r="L24" s="107" t="s">
        <v>30</v>
      </c>
      <c r="M24" s="108"/>
      <c r="N24" s="108"/>
      <c r="O24" s="108"/>
      <c r="P24" s="108"/>
      <c r="Q24" s="108" t="s">
        <v>30</v>
      </c>
      <c r="R24" s="108"/>
      <c r="S24" s="108"/>
      <c r="T24" s="108"/>
      <c r="U24" s="109"/>
      <c r="W24" s="113"/>
      <c r="X24" s="113"/>
      <c r="Y24" s="113"/>
      <c r="Z24" s="113"/>
      <c r="AA24" s="115" t="s">
        <v>68</v>
      </c>
      <c r="AB24" s="115"/>
      <c r="AC24" s="115"/>
      <c r="AD24" s="115"/>
      <c r="AE24" s="115"/>
      <c r="AF24" s="115"/>
      <c r="AG24" s="115"/>
      <c r="AH24" s="115"/>
      <c r="AI24" s="115"/>
    </row>
    <row r="25" spans="7:35" ht="15">
      <c r="G25" s="107" t="s">
        <v>28</v>
      </c>
      <c r="H25" s="108"/>
      <c r="I25" s="108"/>
      <c r="J25" s="108"/>
      <c r="K25" s="108"/>
      <c r="L25" s="107" t="s">
        <v>29</v>
      </c>
      <c r="M25" s="108"/>
      <c r="N25" s="108"/>
      <c r="O25" s="108"/>
      <c r="P25" s="108"/>
      <c r="Q25" s="108" t="s">
        <v>30</v>
      </c>
      <c r="R25" s="108"/>
      <c r="S25" s="108"/>
      <c r="T25" s="108"/>
      <c r="U25" s="109"/>
      <c r="W25" s="113" t="s">
        <v>67</v>
      </c>
      <c r="X25" s="113"/>
      <c r="Y25" s="113"/>
      <c r="Z25" s="113"/>
      <c r="AA25" s="115" t="s">
        <v>69</v>
      </c>
      <c r="AB25" s="115"/>
      <c r="AC25" s="115"/>
      <c r="AD25" s="115"/>
      <c r="AE25" s="115"/>
      <c r="AF25" s="115"/>
      <c r="AG25" s="115"/>
      <c r="AH25" s="115"/>
      <c r="AI25" s="115"/>
    </row>
    <row r="26" spans="7:35" ht="15.75" thickBot="1">
      <c r="G26" s="104" t="s">
        <v>31</v>
      </c>
      <c r="H26" s="105"/>
      <c r="I26" s="105"/>
      <c r="J26" s="105"/>
      <c r="K26" s="105"/>
      <c r="L26" s="104" t="s">
        <v>29</v>
      </c>
      <c r="M26" s="105"/>
      <c r="N26" s="105"/>
      <c r="O26" s="105"/>
      <c r="P26" s="105"/>
      <c r="Q26" s="105" t="s">
        <v>29</v>
      </c>
      <c r="R26" s="105"/>
      <c r="S26" s="105"/>
      <c r="T26" s="105"/>
      <c r="U26" s="106"/>
      <c r="W26" s="113"/>
      <c r="X26" s="113"/>
      <c r="Y26" s="113"/>
      <c r="Z26" s="113"/>
      <c r="AA26" s="115" t="s">
        <v>70</v>
      </c>
      <c r="AB26" s="115"/>
      <c r="AC26" s="115"/>
      <c r="AD26" s="115"/>
      <c r="AE26" s="115"/>
      <c r="AF26" s="115"/>
      <c r="AG26" s="115"/>
      <c r="AH26" s="115"/>
      <c r="AI26" s="115"/>
    </row>
    <row r="27" ht="15.75" thickTop="1">
      <c r="Q27" s="17" t="s">
        <v>12</v>
      </c>
    </row>
    <row r="28" spans="12:21" ht="15">
      <c r="L28" s="114" t="s">
        <v>65</v>
      </c>
      <c r="M28" s="114"/>
      <c r="N28" s="114"/>
      <c r="O28" s="114"/>
      <c r="P28" s="114"/>
      <c r="Q28" s="114" t="s">
        <v>66</v>
      </c>
      <c r="R28" s="114"/>
      <c r="S28" s="114"/>
      <c r="T28" s="114"/>
      <c r="U28" s="114"/>
    </row>
  </sheetData>
  <sheetProtection sheet="1" objects="1" scenarios="1"/>
  <mergeCells count="34">
    <mergeCell ref="Q26:U26"/>
    <mergeCell ref="AA23:AI23"/>
    <mergeCell ref="AA24:AI24"/>
    <mergeCell ref="AA25:AI25"/>
    <mergeCell ref="AA26:AI26"/>
    <mergeCell ref="W23:Z24"/>
    <mergeCell ref="L28:P28"/>
    <mergeCell ref="Q28:U28"/>
    <mergeCell ref="G25:K25"/>
    <mergeCell ref="L25:P25"/>
    <mergeCell ref="Q25:U25"/>
    <mergeCell ref="W25:Z26"/>
    <mergeCell ref="G26:K26"/>
    <mergeCell ref="L26:P26"/>
    <mergeCell ref="G24:K24"/>
    <mergeCell ref="L24:P24"/>
    <mergeCell ref="Q24:U24"/>
    <mergeCell ref="G23:K23"/>
    <mergeCell ref="L23:P23"/>
    <mergeCell ref="Q23:U23"/>
    <mergeCell ref="J14:L16"/>
    <mergeCell ref="A18:C20"/>
    <mergeCell ref="G22:K22"/>
    <mergeCell ref="L22:P22"/>
    <mergeCell ref="Q22:U22"/>
    <mergeCell ref="A1:AI1"/>
    <mergeCell ref="A2:AI2"/>
    <mergeCell ref="A3:AI3"/>
    <mergeCell ref="I5:M5"/>
    <mergeCell ref="W5:AA5"/>
    <mergeCell ref="G6:O10"/>
    <mergeCell ref="U6:AC10"/>
    <mergeCell ref="A7:C9"/>
    <mergeCell ref="AG7:AI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15.7109375" style="33" customWidth="1"/>
    <col min="3" max="3" width="5.7109375" style="33" customWidth="1"/>
    <col min="4" max="5" width="15.7109375" style="33" customWidth="1"/>
    <col min="6" max="16384" width="11.57421875" style="33" customWidth="1"/>
  </cols>
  <sheetData>
    <row r="1" spans="1:5" ht="12.75">
      <c r="A1" s="32" t="s">
        <v>34</v>
      </c>
      <c r="B1" s="32" t="s">
        <v>35</v>
      </c>
      <c r="C1" s="32"/>
      <c r="D1" s="32" t="s">
        <v>36</v>
      </c>
      <c r="E1" s="32" t="s">
        <v>37</v>
      </c>
    </row>
    <row r="3" spans="1:5" ht="12.75">
      <c r="A3" s="33" t="s">
        <v>38</v>
      </c>
      <c r="B3" s="33" t="s">
        <v>39</v>
      </c>
      <c r="D3" s="33" t="s">
        <v>40</v>
      </c>
      <c r="E3" s="33" t="s">
        <v>39</v>
      </c>
    </row>
    <row r="4" spans="1:5" ht="12.75">
      <c r="A4" s="33" t="s">
        <v>38</v>
      </c>
      <c r="B4" s="33" t="s">
        <v>41</v>
      </c>
      <c r="D4" s="33" t="s">
        <v>40</v>
      </c>
      <c r="E4" s="33" t="s">
        <v>41</v>
      </c>
    </row>
    <row r="5" spans="1:5" ht="12.75">
      <c r="A5" s="33" t="s">
        <v>38</v>
      </c>
      <c r="B5" s="33" t="s">
        <v>42</v>
      </c>
      <c r="D5" s="33" t="s">
        <v>40</v>
      </c>
      <c r="E5" s="33" t="s">
        <v>42</v>
      </c>
    </row>
    <row r="6" spans="1:5" ht="12.75">
      <c r="A6" s="33" t="s">
        <v>38</v>
      </c>
      <c r="B6" s="33" t="s">
        <v>43</v>
      </c>
      <c r="D6" s="33" t="s">
        <v>40</v>
      </c>
      <c r="E6" s="33" t="s">
        <v>43</v>
      </c>
    </row>
    <row r="7" spans="1:5" ht="12.75">
      <c r="A7" s="33" t="s">
        <v>44</v>
      </c>
      <c r="B7" s="33" t="s">
        <v>39</v>
      </c>
      <c r="D7" s="33" t="s">
        <v>40</v>
      </c>
      <c r="E7" s="33" t="s">
        <v>41</v>
      </c>
    </row>
    <row r="8" spans="1:5" ht="12.75">
      <c r="A8" s="33" t="s">
        <v>44</v>
      </c>
      <c r="B8" s="33" t="s">
        <v>41</v>
      </c>
      <c r="D8" s="33" t="s">
        <v>40</v>
      </c>
      <c r="E8" s="33" t="s">
        <v>42</v>
      </c>
    </row>
    <row r="9" spans="1:5" ht="12.75">
      <c r="A9" s="33" t="s">
        <v>44</v>
      </c>
      <c r="B9" s="33" t="s">
        <v>42</v>
      </c>
      <c r="D9" s="33" t="s">
        <v>40</v>
      </c>
      <c r="E9" s="33" t="s">
        <v>43</v>
      </c>
    </row>
    <row r="10" spans="1:5" ht="12.75">
      <c r="A10" s="33" t="s">
        <v>44</v>
      </c>
      <c r="B10" s="33" t="s">
        <v>43</v>
      </c>
      <c r="D10" s="33" t="s">
        <v>40</v>
      </c>
      <c r="E10" s="33" t="s">
        <v>43</v>
      </c>
    </row>
    <row r="11" spans="1:5" ht="12.75">
      <c r="A11" s="33" t="s">
        <v>45</v>
      </c>
      <c r="B11" s="33" t="s">
        <v>39</v>
      </c>
      <c r="D11" s="33" t="s">
        <v>40</v>
      </c>
      <c r="E11" s="33" t="s">
        <v>42</v>
      </c>
    </row>
    <row r="12" spans="1:5" ht="12.75">
      <c r="A12" s="33" t="s">
        <v>45</v>
      </c>
      <c r="B12" s="33" t="s">
        <v>41</v>
      </c>
      <c r="D12" s="33" t="s">
        <v>40</v>
      </c>
      <c r="E12" s="33" t="s">
        <v>43</v>
      </c>
    </row>
    <row r="13" spans="1:5" ht="12.75">
      <c r="A13" s="33" t="s">
        <v>45</v>
      </c>
      <c r="B13" s="33" t="s">
        <v>42</v>
      </c>
      <c r="D13" s="33" t="s">
        <v>40</v>
      </c>
      <c r="E13" s="33" t="s">
        <v>43</v>
      </c>
    </row>
    <row r="14" spans="1:5" ht="12.75">
      <c r="A14" s="33" t="s">
        <v>45</v>
      </c>
      <c r="B14" s="33" t="s">
        <v>43</v>
      </c>
      <c r="D14" s="33" t="s">
        <v>40</v>
      </c>
      <c r="E14" s="33" t="s">
        <v>43</v>
      </c>
    </row>
    <row r="15" spans="1:5" ht="12.75">
      <c r="A15" s="33" t="s">
        <v>46</v>
      </c>
      <c r="B15" s="33" t="s">
        <v>39</v>
      </c>
      <c r="D15" s="33" t="s">
        <v>40</v>
      </c>
      <c r="E15" s="33" t="s">
        <v>39</v>
      </c>
    </row>
    <row r="16" spans="1:5" ht="12.75">
      <c r="A16" s="33" t="s">
        <v>46</v>
      </c>
      <c r="B16" s="33" t="s">
        <v>41</v>
      </c>
      <c r="D16" s="33" t="s">
        <v>40</v>
      </c>
      <c r="E16" s="33" t="s">
        <v>41</v>
      </c>
    </row>
    <row r="17" spans="1:5" ht="12.75">
      <c r="A17" s="33" t="s">
        <v>46</v>
      </c>
      <c r="B17" s="33" t="s">
        <v>42</v>
      </c>
      <c r="D17" s="33" t="s">
        <v>40</v>
      </c>
      <c r="E17" s="33" t="s">
        <v>42</v>
      </c>
    </row>
    <row r="18" spans="1:5" ht="12.75">
      <c r="A18" s="33" t="s">
        <v>46</v>
      </c>
      <c r="B18" s="33" t="s">
        <v>43</v>
      </c>
      <c r="D18" s="33" t="s">
        <v>47</v>
      </c>
      <c r="E18" s="33" t="s">
        <v>39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5.7109375" style="33" customWidth="1"/>
    <col min="3" max="3" width="20.7109375" style="33" customWidth="1"/>
    <col min="4" max="16384" width="11.57421875" style="33" customWidth="1"/>
  </cols>
  <sheetData>
    <row r="2" spans="1:3" ht="12.75">
      <c r="A2" s="34" t="s">
        <v>48</v>
      </c>
      <c r="B2" s="34" t="s">
        <v>49</v>
      </c>
      <c r="C2" s="32" t="s">
        <v>34</v>
      </c>
    </row>
    <row r="3" spans="1:3" ht="12.75">
      <c r="A3" s="33">
        <v>0</v>
      </c>
      <c r="B3" s="33">
        <v>0</v>
      </c>
      <c r="C3" s="33" t="s">
        <v>38</v>
      </c>
    </row>
    <row r="4" spans="1:3" ht="12.75">
      <c r="A4" s="33">
        <v>0</v>
      </c>
      <c r="B4" s="33">
        <v>1</v>
      </c>
      <c r="C4" s="33" t="s">
        <v>44</v>
      </c>
    </row>
    <row r="5" spans="1:3" ht="12.75">
      <c r="A5" s="33">
        <v>1</v>
      </c>
      <c r="B5" s="33">
        <v>0</v>
      </c>
      <c r="C5" s="33" t="s">
        <v>45</v>
      </c>
    </row>
    <row r="6" spans="1:3" ht="12.75">
      <c r="A6" s="33">
        <v>1</v>
      </c>
      <c r="B6" s="33">
        <v>1</v>
      </c>
      <c r="C6" s="33" t="s">
        <v>46</v>
      </c>
    </row>
    <row r="9" spans="1:3" ht="12.75">
      <c r="A9" s="35" t="s">
        <v>50</v>
      </c>
      <c r="B9" s="35" t="s">
        <v>51</v>
      </c>
      <c r="C9" s="32" t="s">
        <v>52</v>
      </c>
    </row>
    <row r="10" spans="1:3" ht="12.75">
      <c r="A10" s="33">
        <v>0</v>
      </c>
      <c r="B10" s="33">
        <v>0</v>
      </c>
      <c r="C10" s="33" t="s">
        <v>39</v>
      </c>
    </row>
    <row r="11" spans="1:3" ht="12.75">
      <c r="A11" s="33">
        <v>0</v>
      </c>
      <c r="B11" s="33">
        <v>1</v>
      </c>
      <c r="C11" s="33" t="s">
        <v>41</v>
      </c>
    </row>
    <row r="12" spans="1:3" ht="12.75">
      <c r="A12" s="33">
        <v>1</v>
      </c>
      <c r="B12" s="33">
        <v>0</v>
      </c>
      <c r="C12" s="33" t="s">
        <v>42</v>
      </c>
    </row>
    <row r="13" spans="1:3" ht="12.75">
      <c r="A13" s="33">
        <v>1</v>
      </c>
      <c r="B13" s="33">
        <v>1</v>
      </c>
      <c r="C13" s="33" t="s">
        <v>43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0.7109375" style="33" customWidth="1"/>
    <col min="2" max="5" width="6.7109375" style="33" customWidth="1"/>
    <col min="6" max="6" width="5.7109375" style="33" customWidth="1"/>
    <col min="7" max="9" width="6.7109375" style="33" customWidth="1"/>
    <col min="10" max="10" width="10.7109375" style="33" customWidth="1"/>
    <col min="11" max="13" width="4.7109375" style="33" customWidth="1"/>
    <col min="14" max="16384" width="11.57421875" style="33" customWidth="1"/>
  </cols>
  <sheetData>
    <row r="1" spans="1:13" ht="12.75">
      <c r="A1" s="32" t="s">
        <v>34</v>
      </c>
      <c r="B1" s="111" t="s">
        <v>34</v>
      </c>
      <c r="C1" s="111"/>
      <c r="D1" s="111" t="s">
        <v>35</v>
      </c>
      <c r="E1" s="111"/>
      <c r="F1" s="32"/>
      <c r="G1" s="32"/>
      <c r="H1" s="111" t="s">
        <v>37</v>
      </c>
      <c r="I1" s="111"/>
      <c r="K1" s="112" t="s">
        <v>53</v>
      </c>
      <c r="L1" s="112"/>
      <c r="M1" s="112"/>
    </row>
    <row r="2" spans="2:13" ht="12.75">
      <c r="B2" s="32" t="s">
        <v>54</v>
      </c>
      <c r="C2" s="32" t="s">
        <v>55</v>
      </c>
      <c r="D2" s="32" t="s">
        <v>56</v>
      </c>
      <c r="E2" s="32" t="s">
        <v>57</v>
      </c>
      <c r="G2" s="32" t="s">
        <v>23</v>
      </c>
      <c r="H2" s="32" t="s">
        <v>58</v>
      </c>
      <c r="I2" s="32" t="s">
        <v>59</v>
      </c>
      <c r="K2" s="36" t="s">
        <v>23</v>
      </c>
      <c r="L2" s="36" t="s">
        <v>59</v>
      </c>
      <c r="M2" s="36" t="s">
        <v>60</v>
      </c>
    </row>
    <row r="3" spans="1:13" ht="18">
      <c r="A3" s="33" t="s">
        <v>38</v>
      </c>
      <c r="B3" s="37">
        <v>0</v>
      </c>
      <c r="C3" s="37">
        <v>0</v>
      </c>
      <c r="D3" s="37">
        <v>0</v>
      </c>
      <c r="E3" s="37">
        <v>0</v>
      </c>
      <c r="G3" s="37">
        <v>0</v>
      </c>
      <c r="H3" s="37">
        <v>0</v>
      </c>
      <c r="I3" s="37">
        <v>0</v>
      </c>
      <c r="K3" s="37">
        <f aca="true" t="shared" si="0" ref="K3:K18">IF(AND(B3,C3,D3,E3),1,0)</f>
        <v>0</v>
      </c>
      <c r="L3" s="37">
        <f aca="true" t="shared" si="1" ref="L3:L18">IF(OR(AND(B3,NOT(C3)),AND(D3,NOT(E3)),AND(NOT(B3),C3,E3),AND(NOT(B3),D3,E3)),1,0)</f>
        <v>0</v>
      </c>
      <c r="M3" s="37">
        <f aca="true" t="shared" si="2" ref="M3:M18">IF(OR(AND(NOT(C3),E3),AND(NOT(B3),C3,NOT(E3)),AND(B3,NOT(C3),E3),AND(B3,NOT(D3),E3),AND(NOT(B3),D3,E3)),1,0)</f>
        <v>0</v>
      </c>
    </row>
    <row r="4" spans="1:13" ht="18">
      <c r="A4" s="33" t="s">
        <v>38</v>
      </c>
      <c r="B4" s="37">
        <v>0</v>
      </c>
      <c r="C4" s="37">
        <v>0</v>
      </c>
      <c r="D4" s="37">
        <v>0</v>
      </c>
      <c r="E4" s="37">
        <v>1</v>
      </c>
      <c r="G4" s="37">
        <v>0</v>
      </c>
      <c r="H4" s="37">
        <v>0</v>
      </c>
      <c r="I4" s="37">
        <v>1</v>
      </c>
      <c r="K4" s="37">
        <f t="shared" si="0"/>
        <v>0</v>
      </c>
      <c r="L4" s="37">
        <f t="shared" si="1"/>
        <v>0</v>
      </c>
      <c r="M4" s="37">
        <f t="shared" si="2"/>
        <v>1</v>
      </c>
    </row>
    <row r="5" spans="1:13" ht="18">
      <c r="A5" s="33" t="s">
        <v>38</v>
      </c>
      <c r="B5" s="37">
        <v>0</v>
      </c>
      <c r="C5" s="37">
        <v>0</v>
      </c>
      <c r="D5" s="37">
        <v>1</v>
      </c>
      <c r="E5" s="37">
        <v>0</v>
      </c>
      <c r="G5" s="37">
        <v>0</v>
      </c>
      <c r="H5" s="37">
        <v>1</v>
      </c>
      <c r="I5" s="37">
        <v>0</v>
      </c>
      <c r="K5" s="37">
        <f t="shared" si="0"/>
        <v>0</v>
      </c>
      <c r="L5" s="37">
        <f t="shared" si="1"/>
        <v>1</v>
      </c>
      <c r="M5" s="37">
        <f t="shared" si="2"/>
        <v>0</v>
      </c>
    </row>
    <row r="6" spans="1:13" ht="18">
      <c r="A6" s="33" t="s">
        <v>38</v>
      </c>
      <c r="B6" s="37">
        <v>0</v>
      </c>
      <c r="C6" s="37">
        <v>0</v>
      </c>
      <c r="D6" s="37">
        <v>1</v>
      </c>
      <c r="E6" s="37">
        <v>1</v>
      </c>
      <c r="G6" s="37">
        <v>0</v>
      </c>
      <c r="H6" s="37">
        <v>1</v>
      </c>
      <c r="I6" s="37">
        <v>1</v>
      </c>
      <c r="K6" s="37">
        <f t="shared" si="0"/>
        <v>0</v>
      </c>
      <c r="L6" s="37">
        <f t="shared" si="1"/>
        <v>1</v>
      </c>
      <c r="M6" s="37">
        <f t="shared" si="2"/>
        <v>1</v>
      </c>
    </row>
    <row r="7" spans="1:13" ht="18">
      <c r="A7" s="33" t="s">
        <v>44</v>
      </c>
      <c r="B7" s="37">
        <v>0</v>
      </c>
      <c r="C7" s="37">
        <v>1</v>
      </c>
      <c r="D7" s="37">
        <v>0</v>
      </c>
      <c r="E7" s="37">
        <v>0</v>
      </c>
      <c r="G7" s="37">
        <v>0</v>
      </c>
      <c r="H7" s="37">
        <v>0</v>
      </c>
      <c r="I7" s="37">
        <v>1</v>
      </c>
      <c r="K7" s="37">
        <f t="shared" si="0"/>
        <v>0</v>
      </c>
      <c r="L7" s="37">
        <f t="shared" si="1"/>
        <v>0</v>
      </c>
      <c r="M7" s="37">
        <f t="shared" si="2"/>
        <v>1</v>
      </c>
    </row>
    <row r="8" spans="1:13" ht="18">
      <c r="A8" s="33" t="s">
        <v>44</v>
      </c>
      <c r="B8" s="37">
        <v>0</v>
      </c>
      <c r="C8" s="37">
        <v>1</v>
      </c>
      <c r="D8" s="37">
        <v>0</v>
      </c>
      <c r="E8" s="37">
        <v>1</v>
      </c>
      <c r="G8" s="37">
        <v>0</v>
      </c>
      <c r="H8" s="37">
        <v>1</v>
      </c>
      <c r="I8" s="37">
        <v>0</v>
      </c>
      <c r="K8" s="37">
        <f t="shared" si="0"/>
        <v>0</v>
      </c>
      <c r="L8" s="37">
        <f t="shared" si="1"/>
        <v>1</v>
      </c>
      <c r="M8" s="37">
        <f t="shared" si="2"/>
        <v>0</v>
      </c>
    </row>
    <row r="9" spans="1:13" ht="18">
      <c r="A9" s="33" t="s">
        <v>44</v>
      </c>
      <c r="B9" s="37">
        <v>0</v>
      </c>
      <c r="C9" s="37">
        <v>1</v>
      </c>
      <c r="D9" s="37">
        <v>1</v>
      </c>
      <c r="E9" s="37">
        <v>0</v>
      </c>
      <c r="G9" s="37">
        <v>0</v>
      </c>
      <c r="H9" s="37">
        <v>1</v>
      </c>
      <c r="I9" s="37">
        <v>1</v>
      </c>
      <c r="K9" s="37">
        <f t="shared" si="0"/>
        <v>0</v>
      </c>
      <c r="L9" s="37">
        <f t="shared" si="1"/>
        <v>1</v>
      </c>
      <c r="M9" s="37">
        <f t="shared" si="2"/>
        <v>1</v>
      </c>
    </row>
    <row r="10" spans="1:13" ht="18">
      <c r="A10" s="33" t="s">
        <v>44</v>
      </c>
      <c r="B10" s="37">
        <v>0</v>
      </c>
      <c r="C10" s="37">
        <v>1</v>
      </c>
      <c r="D10" s="37">
        <v>1</v>
      </c>
      <c r="E10" s="37">
        <v>1</v>
      </c>
      <c r="G10" s="37">
        <v>0</v>
      </c>
      <c r="H10" s="37">
        <v>1</v>
      </c>
      <c r="I10" s="37">
        <v>1</v>
      </c>
      <c r="K10" s="37">
        <f t="shared" si="0"/>
        <v>0</v>
      </c>
      <c r="L10" s="37">
        <f t="shared" si="1"/>
        <v>1</v>
      </c>
      <c r="M10" s="37">
        <f t="shared" si="2"/>
        <v>1</v>
      </c>
    </row>
    <row r="11" spans="1:13" ht="18">
      <c r="A11" s="33" t="s">
        <v>45</v>
      </c>
      <c r="B11" s="37">
        <v>1</v>
      </c>
      <c r="C11" s="37">
        <v>0</v>
      </c>
      <c r="D11" s="37">
        <v>0</v>
      </c>
      <c r="E11" s="37">
        <v>0</v>
      </c>
      <c r="G11" s="37">
        <v>0</v>
      </c>
      <c r="H11" s="37">
        <v>1</v>
      </c>
      <c r="I11" s="37">
        <v>0</v>
      </c>
      <c r="K11" s="37">
        <f t="shared" si="0"/>
        <v>0</v>
      </c>
      <c r="L11" s="37">
        <f t="shared" si="1"/>
        <v>1</v>
      </c>
      <c r="M11" s="37">
        <f t="shared" si="2"/>
        <v>0</v>
      </c>
    </row>
    <row r="12" spans="1:13" ht="18">
      <c r="A12" s="33" t="s">
        <v>45</v>
      </c>
      <c r="B12" s="37">
        <v>1</v>
      </c>
      <c r="C12" s="37">
        <v>0</v>
      </c>
      <c r="D12" s="37">
        <v>0</v>
      </c>
      <c r="E12" s="37">
        <v>1</v>
      </c>
      <c r="G12" s="37">
        <v>0</v>
      </c>
      <c r="H12" s="37">
        <v>1</v>
      </c>
      <c r="I12" s="37">
        <v>1</v>
      </c>
      <c r="K12" s="37">
        <f t="shared" si="0"/>
        <v>0</v>
      </c>
      <c r="L12" s="37">
        <f t="shared" si="1"/>
        <v>1</v>
      </c>
      <c r="M12" s="37">
        <f t="shared" si="2"/>
        <v>1</v>
      </c>
    </row>
    <row r="13" spans="1:13" ht="18">
      <c r="A13" s="33" t="s">
        <v>45</v>
      </c>
      <c r="B13" s="37">
        <v>1</v>
      </c>
      <c r="C13" s="37">
        <v>0</v>
      </c>
      <c r="D13" s="37">
        <v>1</v>
      </c>
      <c r="E13" s="37">
        <v>0</v>
      </c>
      <c r="G13" s="37">
        <v>0</v>
      </c>
      <c r="H13" s="37">
        <v>1</v>
      </c>
      <c r="I13" s="37">
        <v>1</v>
      </c>
      <c r="K13" s="37">
        <f t="shared" si="0"/>
        <v>0</v>
      </c>
      <c r="L13" s="37">
        <f t="shared" si="1"/>
        <v>1</v>
      </c>
      <c r="M13" s="37">
        <f t="shared" si="2"/>
        <v>0</v>
      </c>
    </row>
    <row r="14" spans="1:13" ht="18">
      <c r="A14" s="33" t="s">
        <v>45</v>
      </c>
      <c r="B14" s="37">
        <v>1</v>
      </c>
      <c r="C14" s="37">
        <v>0</v>
      </c>
      <c r="D14" s="37">
        <v>1</v>
      </c>
      <c r="E14" s="37">
        <v>1</v>
      </c>
      <c r="G14" s="37">
        <v>0</v>
      </c>
      <c r="H14" s="37">
        <v>1</v>
      </c>
      <c r="I14" s="37">
        <v>1</v>
      </c>
      <c r="K14" s="37">
        <f t="shared" si="0"/>
        <v>0</v>
      </c>
      <c r="L14" s="37">
        <f t="shared" si="1"/>
        <v>1</v>
      </c>
      <c r="M14" s="37">
        <f t="shared" si="2"/>
        <v>1</v>
      </c>
    </row>
    <row r="15" spans="1:13" ht="18">
      <c r="A15" s="33" t="s">
        <v>46</v>
      </c>
      <c r="B15" s="37">
        <v>1</v>
      </c>
      <c r="C15" s="37">
        <v>1</v>
      </c>
      <c r="D15" s="37">
        <v>0</v>
      </c>
      <c r="E15" s="37">
        <v>0</v>
      </c>
      <c r="G15" s="37">
        <v>0</v>
      </c>
      <c r="H15" s="37">
        <v>0</v>
      </c>
      <c r="I15" s="37">
        <v>0</v>
      </c>
      <c r="K15" s="37">
        <f t="shared" si="0"/>
        <v>0</v>
      </c>
      <c r="L15" s="37">
        <f t="shared" si="1"/>
        <v>0</v>
      </c>
      <c r="M15" s="37">
        <f t="shared" si="2"/>
        <v>0</v>
      </c>
    </row>
    <row r="16" spans="1:13" ht="18">
      <c r="A16" s="33" t="s">
        <v>46</v>
      </c>
      <c r="B16" s="37">
        <v>1</v>
      </c>
      <c r="C16" s="37">
        <v>1</v>
      </c>
      <c r="D16" s="37">
        <v>0</v>
      </c>
      <c r="E16" s="37">
        <v>1</v>
      </c>
      <c r="G16" s="37">
        <v>0</v>
      </c>
      <c r="H16" s="37">
        <v>0</v>
      </c>
      <c r="I16" s="37">
        <v>1</v>
      </c>
      <c r="K16" s="37">
        <f t="shared" si="0"/>
        <v>0</v>
      </c>
      <c r="L16" s="37">
        <f t="shared" si="1"/>
        <v>0</v>
      </c>
      <c r="M16" s="37">
        <f t="shared" si="2"/>
        <v>1</v>
      </c>
    </row>
    <row r="17" spans="1:13" ht="18">
      <c r="A17" s="33" t="s">
        <v>46</v>
      </c>
      <c r="B17" s="37">
        <v>1</v>
      </c>
      <c r="C17" s="37">
        <v>1</v>
      </c>
      <c r="D17" s="37">
        <v>1</v>
      </c>
      <c r="E17" s="37">
        <v>0</v>
      </c>
      <c r="G17" s="37">
        <v>0</v>
      </c>
      <c r="H17" s="37">
        <v>1</v>
      </c>
      <c r="I17" s="37">
        <v>0</v>
      </c>
      <c r="K17" s="37">
        <f t="shared" si="0"/>
        <v>0</v>
      </c>
      <c r="L17" s="37">
        <f t="shared" si="1"/>
        <v>1</v>
      </c>
      <c r="M17" s="37">
        <f t="shared" si="2"/>
        <v>0</v>
      </c>
    </row>
    <row r="18" spans="1:13" ht="18">
      <c r="A18" s="33" t="s">
        <v>46</v>
      </c>
      <c r="B18" s="37">
        <v>1</v>
      </c>
      <c r="C18" s="37">
        <v>1</v>
      </c>
      <c r="D18" s="37">
        <v>1</v>
      </c>
      <c r="E18" s="37">
        <v>1</v>
      </c>
      <c r="G18" s="37">
        <v>1</v>
      </c>
      <c r="H18" s="37">
        <v>0</v>
      </c>
      <c r="I18" s="37">
        <v>0</v>
      </c>
      <c r="K18" s="37">
        <f t="shared" si="0"/>
        <v>1</v>
      </c>
      <c r="L18" s="37">
        <f t="shared" si="1"/>
        <v>0</v>
      </c>
      <c r="M18" s="37">
        <f t="shared" si="2"/>
        <v>0</v>
      </c>
    </row>
    <row r="20" spans="2:13" ht="15">
      <c r="B20" s="110" t="s">
        <v>61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2:13" ht="15">
      <c r="B21" s="110" t="s">
        <v>62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2:13" ht="15">
      <c r="B22" s="110" t="s">
        <v>63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</sheetData>
  <sheetProtection sheet="1" objects="1" scenarios="1"/>
  <mergeCells count="7">
    <mergeCell ref="B22:M22"/>
    <mergeCell ref="B1:C1"/>
    <mergeCell ref="D1:E1"/>
    <mergeCell ref="H1:I1"/>
    <mergeCell ref="K1:M1"/>
    <mergeCell ref="B20:M20"/>
    <mergeCell ref="B21:M21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</dc:creator>
  <cp:keywords/>
  <dc:description/>
  <cp:lastModifiedBy>brock</cp:lastModifiedBy>
  <dcterms:created xsi:type="dcterms:W3CDTF">2000-02-09T15:15:57Z</dcterms:created>
  <dcterms:modified xsi:type="dcterms:W3CDTF">2009-02-05T20:37:38Z</dcterms:modified>
  <cp:category/>
  <cp:version/>
  <cp:contentType/>
  <cp:contentStatus/>
</cp:coreProperties>
</file>