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52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<sst xmlns="http://schemas.openxmlformats.org/spreadsheetml/2006/main" count="6" uniqueCount="6">
  <si>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Merge Sort Total</t>
  </si>
  <si>
    <t>4 N log N</t>
  </si>
  <si>
    <t>Merge Sort Cut over</t>
  </si>
  <si>
    <t>Input Size -- N</t>
  </si>
  <si>
    <t>M S Over -- 4 N</t>
  </si>
  <si>
    <t>Pure Insertion -- N*N/4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</si>
</sst>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20.7109375" style="0" customWidth="1"/>
    <col min="3" max="3" width="12.7109375" style="0" customWidth="1"/>
    <col min="4" max="4" width="16.7109375" style="0" customWidth="1"/>
    <col min="5" max="5" width="15.7109375" style="0" customWidth="1"/>
  </cols>
  <sheetData>
    <row r="1" spans="1:2" ht="14.25">
      <c r="A1">
        <v>20</v>
      </c>
      <c r="B1" t="s">
        <v>2</v>
      </c>
    </row>
    <row r="3" spans="1:5" ht="14.25">
      <c r="A3" s="2" t="s">
        <v>3</v>
      </c>
      <c r="B3" s="2" t="s">
        <v>5</v>
      </c>
      <c r="C3" s="2" t="s">
        <v>4</v>
      </c>
      <c r="D3" s="2" t="s">
        <v>0</v>
      </c>
      <c r="E3" s="2" t="s">
        <v>1</v>
      </c>
    </row>
    <row r="4" spans="1:5" ht="14.25">
      <c r="A4" s="1">
        <v>20000</v>
      </c>
      <c r="B4" s="1">
        <f>ROUND(A4*A4/4,0)</f>
        <v>100000000</v>
      </c>
      <c r="C4" s="1">
        <f>IF(A5&lt;&gt;"",4*A4,"")</f>
        <v>80000</v>
      </c>
      <c r="D4" s="1">
        <f>IF(A5&lt;&gt;"",C4+2*D5,B4)</f>
        <v>905728</v>
      </c>
      <c r="E4">
        <f>ROUND(4*A4*LOG(A4,2),0)</f>
        <v>1143017</v>
      </c>
    </row>
    <row r="5" spans="1:5" ht="14.25">
      <c r="A5" s="1">
        <f>IF(AND(A4&lt;&gt;"",A4&gt;$A$1),ROUND(A4/2,0),"")</f>
        <v>10000</v>
      </c>
      <c r="B5" s="1">
        <f>IF(A5&lt;&gt;"",ROUND(A5*A5/4,0),"")</f>
        <v>25000000</v>
      </c>
      <c r="C5" s="1">
        <f>IF(A5&lt;&gt;"",IF(A6&lt;&gt;"",4*A5,""),"")</f>
        <v>40000</v>
      </c>
      <c r="D5" s="1">
        <f>IF(A5&lt;&gt;"",IF(A6&lt;&gt;"",C5+2*D6,B5),"")</f>
        <v>412864</v>
      </c>
      <c r="E5">
        <f>IF(A5&lt;&gt;"",ROUND(4*A5*LOG(A5,2),0),"")</f>
        <v>531508</v>
      </c>
    </row>
    <row r="6" spans="1:5" ht="14.25">
      <c r="A6" s="1">
        <f>IF(AND(A5&lt;&gt;"",A5&gt;$A$1),ROUND(A5/2,0),"")</f>
        <v>5000</v>
      </c>
      <c r="B6" s="1">
        <f aca="true" t="shared" si="0" ref="B6:B30">IF(A6&lt;&gt;"",ROUND(A6*A6/4,0),"")</f>
        <v>6250000</v>
      </c>
      <c r="C6" s="1">
        <f aca="true" t="shared" si="1" ref="C6:C30">IF(A6&lt;&gt;"",IF(A7&lt;&gt;"",4*A6,""),"")</f>
        <v>20000</v>
      </c>
      <c r="D6" s="1">
        <f aca="true" t="shared" si="2" ref="D6:D30">IF(A6&lt;&gt;"",IF(A7&lt;&gt;"",C6+2*D7,B6),"")</f>
        <v>186432</v>
      </c>
      <c r="E6">
        <f aca="true" t="shared" si="3" ref="E6:E30">IF(A6&lt;&gt;"",ROUND(4*A6*LOG(A6,2),0),"")</f>
        <v>245754</v>
      </c>
    </row>
    <row r="7" spans="1:5" ht="14.25">
      <c r="A7" s="1">
        <f aca="true" t="shared" si="4" ref="A7:A30">IF(AND(A6&lt;&gt;"",A6&gt;$A$1),ROUND(A6/2,0),"")</f>
        <v>2500</v>
      </c>
      <c r="B7" s="1">
        <f t="shared" si="0"/>
        <v>1562500</v>
      </c>
      <c r="C7" s="1">
        <f t="shared" si="1"/>
        <v>10000</v>
      </c>
      <c r="D7" s="1">
        <f t="shared" si="2"/>
        <v>83216</v>
      </c>
      <c r="E7">
        <f t="shared" si="3"/>
        <v>112877</v>
      </c>
    </row>
    <row r="8" spans="1:5" ht="14.25">
      <c r="A8" s="1">
        <f t="shared" si="4"/>
        <v>1250</v>
      </c>
      <c r="B8" s="1">
        <f t="shared" si="0"/>
        <v>390625</v>
      </c>
      <c r="C8" s="1">
        <f t="shared" si="1"/>
        <v>5000</v>
      </c>
      <c r="D8" s="1">
        <f t="shared" si="2"/>
        <v>36608</v>
      </c>
      <c r="E8">
        <f t="shared" si="3"/>
        <v>51439</v>
      </c>
    </row>
    <row r="9" spans="1:5" ht="14.25">
      <c r="A9" s="1">
        <f t="shared" si="4"/>
        <v>625</v>
      </c>
      <c r="B9" s="1">
        <f t="shared" si="0"/>
        <v>97656</v>
      </c>
      <c r="C9" s="1">
        <f t="shared" si="1"/>
        <v>2500</v>
      </c>
      <c r="D9" s="1">
        <f t="shared" si="2"/>
        <v>15804</v>
      </c>
      <c r="E9">
        <f t="shared" si="3"/>
        <v>23219</v>
      </c>
    </row>
    <row r="10" spans="1:5" ht="14.25">
      <c r="A10" s="1">
        <f t="shared" si="4"/>
        <v>313</v>
      </c>
      <c r="B10" s="1">
        <f t="shared" si="0"/>
        <v>24492</v>
      </c>
      <c r="C10" s="1">
        <f t="shared" si="1"/>
        <v>1252</v>
      </c>
      <c r="D10" s="1">
        <f t="shared" si="2"/>
        <v>6652</v>
      </c>
      <c r="E10">
        <f t="shared" si="3"/>
        <v>10379</v>
      </c>
    </row>
    <row r="11" spans="1:5" ht="14.25">
      <c r="A11" s="1">
        <f t="shared" si="4"/>
        <v>157</v>
      </c>
      <c r="B11" s="1">
        <f t="shared" si="0"/>
        <v>6162</v>
      </c>
      <c r="C11" s="1">
        <f t="shared" si="1"/>
        <v>628</v>
      </c>
      <c r="D11" s="1">
        <f t="shared" si="2"/>
        <v>2700</v>
      </c>
      <c r="E11">
        <f t="shared" si="3"/>
        <v>4581</v>
      </c>
    </row>
    <row r="12" spans="1:5" ht="14.25">
      <c r="A12" s="1">
        <f t="shared" si="4"/>
        <v>79</v>
      </c>
      <c r="B12" s="1">
        <f t="shared" si="0"/>
        <v>1560</v>
      </c>
      <c r="C12" s="1">
        <f t="shared" si="1"/>
        <v>316</v>
      </c>
      <c r="D12" s="1">
        <f t="shared" si="2"/>
        <v>1036</v>
      </c>
      <c r="E12">
        <f t="shared" si="3"/>
        <v>1992</v>
      </c>
    </row>
    <row r="13" spans="1:5" ht="14.25">
      <c r="A13" s="1">
        <f t="shared" si="4"/>
        <v>40</v>
      </c>
      <c r="B13" s="1">
        <f t="shared" si="0"/>
        <v>400</v>
      </c>
      <c r="C13" s="1">
        <f t="shared" si="1"/>
        <v>160</v>
      </c>
      <c r="D13" s="1">
        <f t="shared" si="2"/>
        <v>360</v>
      </c>
      <c r="E13">
        <f t="shared" si="3"/>
        <v>852</v>
      </c>
    </row>
    <row r="14" spans="1:5" ht="14.25">
      <c r="A14" s="1">
        <f t="shared" si="4"/>
        <v>20</v>
      </c>
      <c r="B14" s="1">
        <f t="shared" si="0"/>
        <v>100</v>
      </c>
      <c r="C14" s="1">
        <f t="shared" si="1"/>
      </c>
      <c r="D14" s="1">
        <f t="shared" si="2"/>
        <v>100</v>
      </c>
      <c r="E14">
        <f t="shared" si="3"/>
        <v>346</v>
      </c>
    </row>
    <row r="15" spans="1:5" ht="14.25">
      <c r="A15" s="1">
        <f t="shared" si="4"/>
      </c>
      <c r="B15" s="1">
        <f t="shared" si="0"/>
      </c>
      <c r="C15" s="1">
        <f t="shared" si="1"/>
      </c>
      <c r="D15" s="1">
        <f t="shared" si="2"/>
      </c>
      <c r="E15">
        <f t="shared" si="3"/>
      </c>
    </row>
    <row r="16" spans="1:5" ht="14.25">
      <c r="A16" s="1">
        <f t="shared" si="4"/>
      </c>
      <c r="B16" s="1">
        <f t="shared" si="0"/>
      </c>
      <c r="C16" s="1">
        <f t="shared" si="1"/>
      </c>
      <c r="D16" s="1">
        <f t="shared" si="2"/>
      </c>
      <c r="E16">
        <f t="shared" si="3"/>
      </c>
    </row>
    <row r="17" spans="1:5" ht="14.25">
      <c r="A17" s="1">
        <f t="shared" si="4"/>
      </c>
      <c r="B17" s="1">
        <f t="shared" si="0"/>
      </c>
      <c r="C17" s="1">
        <f t="shared" si="1"/>
      </c>
      <c r="D17" s="1">
        <f t="shared" si="2"/>
      </c>
      <c r="E17">
        <f t="shared" si="3"/>
      </c>
    </row>
    <row r="18" spans="1:5" ht="14.25">
      <c r="A18" s="1">
        <f t="shared" si="4"/>
      </c>
      <c r="B18" s="1">
        <f t="shared" si="0"/>
      </c>
      <c r="C18" s="1">
        <f t="shared" si="1"/>
      </c>
      <c r="D18" s="1">
        <f t="shared" si="2"/>
      </c>
      <c r="E18">
        <f t="shared" si="3"/>
      </c>
    </row>
    <row r="19" spans="1:5" ht="14.25">
      <c r="A19" s="1">
        <f t="shared" si="4"/>
      </c>
      <c r="B19" s="1">
        <f t="shared" si="0"/>
      </c>
      <c r="C19" s="1">
        <f t="shared" si="1"/>
      </c>
      <c r="D19" s="1">
        <f t="shared" si="2"/>
      </c>
      <c r="E19">
        <f t="shared" si="3"/>
      </c>
    </row>
    <row r="20" spans="1:5" ht="14.25">
      <c r="A20" s="1">
        <f t="shared" si="4"/>
      </c>
      <c r="B20" s="1">
        <f t="shared" si="0"/>
      </c>
      <c r="C20" s="1">
        <f t="shared" si="1"/>
      </c>
      <c r="D20" s="1">
        <f t="shared" si="2"/>
      </c>
      <c r="E20">
        <f t="shared" si="3"/>
      </c>
    </row>
    <row r="21" spans="1:5" ht="14.25">
      <c r="A21" s="1">
        <f t="shared" si="4"/>
      </c>
      <c r="B21" s="1">
        <f t="shared" si="0"/>
      </c>
      <c r="C21" s="1">
        <f t="shared" si="1"/>
      </c>
      <c r="D21" s="1">
        <f t="shared" si="2"/>
      </c>
      <c r="E21">
        <f t="shared" si="3"/>
      </c>
    </row>
    <row r="22" spans="1:5" ht="14.25">
      <c r="A22" s="1">
        <f t="shared" si="4"/>
      </c>
      <c r="B22" s="1">
        <f t="shared" si="0"/>
      </c>
      <c r="C22" s="1">
        <f t="shared" si="1"/>
      </c>
      <c r="D22" s="1">
        <f t="shared" si="2"/>
      </c>
      <c r="E22">
        <f t="shared" si="3"/>
      </c>
    </row>
    <row r="23" spans="1:5" ht="14.25">
      <c r="A23" s="1">
        <f t="shared" si="4"/>
      </c>
      <c r="B23" s="1">
        <f t="shared" si="0"/>
      </c>
      <c r="C23" s="1">
        <f t="shared" si="1"/>
      </c>
      <c r="D23" s="1">
        <f t="shared" si="2"/>
      </c>
      <c r="E23">
        <f t="shared" si="3"/>
      </c>
    </row>
    <row r="24" spans="1:5" ht="14.25">
      <c r="A24" s="1">
        <f t="shared" si="4"/>
      </c>
      <c r="B24" s="1">
        <f t="shared" si="0"/>
      </c>
      <c r="C24" s="1">
        <f t="shared" si="1"/>
      </c>
      <c r="D24" s="1">
        <f t="shared" si="2"/>
      </c>
      <c r="E24">
        <f t="shared" si="3"/>
      </c>
    </row>
    <row r="25" spans="1:5" ht="14.25">
      <c r="A25" s="1">
        <f t="shared" si="4"/>
      </c>
      <c r="B25" s="1">
        <f t="shared" si="0"/>
      </c>
      <c r="C25" s="1">
        <f t="shared" si="1"/>
      </c>
      <c r="D25" s="1">
        <f t="shared" si="2"/>
      </c>
      <c r="E25">
        <f t="shared" si="3"/>
      </c>
    </row>
    <row r="26" spans="1:5" ht="14.25">
      <c r="A26" s="1">
        <f t="shared" si="4"/>
      </c>
      <c r="B26" s="1">
        <f t="shared" si="0"/>
      </c>
      <c r="C26" s="1">
        <f t="shared" si="1"/>
      </c>
      <c r="D26" s="1">
        <f t="shared" si="2"/>
      </c>
      <c r="E26">
        <f t="shared" si="3"/>
      </c>
    </row>
    <row r="27" spans="1:5" ht="14.25">
      <c r="A27" s="1">
        <f t="shared" si="4"/>
      </c>
      <c r="B27" s="1">
        <f t="shared" si="0"/>
      </c>
      <c r="C27" s="1">
        <f t="shared" si="1"/>
      </c>
      <c r="D27" s="1">
        <f t="shared" si="2"/>
      </c>
      <c r="E27">
        <f t="shared" si="3"/>
      </c>
    </row>
    <row r="28" spans="1:5" ht="14.25">
      <c r="A28" s="1">
        <f t="shared" si="4"/>
      </c>
      <c r="B28" s="1">
        <f t="shared" si="0"/>
      </c>
      <c r="C28" s="1">
        <f t="shared" si="1"/>
      </c>
      <c r="D28" s="1">
        <f t="shared" si="2"/>
      </c>
      <c r="E28">
        <f t="shared" si="3"/>
      </c>
    </row>
    <row r="29" spans="1:5" ht="14.25">
      <c r="A29" s="1">
        <f t="shared" si="4"/>
      </c>
      <c r="B29" s="1">
        <f t="shared" si="0"/>
      </c>
      <c r="C29" s="1">
        <f t="shared" si="1"/>
      </c>
      <c r="D29" s="1">
        <f t="shared" si="2"/>
      </c>
      <c r="E29">
        <f t="shared" si="3"/>
      </c>
    </row>
    <row r="30" spans="1:5" ht="14.25">
      <c r="A30" s="1">
        <f t="shared" si="4"/>
      </c>
      <c r="B30" s="1">
        <f t="shared" si="0"/>
      </c>
      <c r="C30" s="1">
        <f t="shared" si="1"/>
      </c>
      <c r="D30" s="1">
        <f t="shared" si="2"/>
      </c>
      <c r="E30">
        <f t="shared" si="3"/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Dean Brock</dc:creator>
  <cp:keywords/>
  <dc:description/>
  <cp:lastModifiedBy>J Dean Brock</cp:lastModifiedBy>
  <dcterms:created xsi:type="dcterms:W3CDTF">2008-03-10T00:09:21Z</dcterms:created>
  <dcterms:modified xsi:type="dcterms:W3CDTF">2008-03-10T01:13:38Z</dcterms:modified>
  <cp:category/>
  <cp:version/>
  <cp:contentType/>
  <cp:contentStatus/>
</cp:coreProperties>
</file>