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5" windowWidth="13050" windowHeight="9465" activeTab="7"/>
  </bookViews>
  <sheets>
    <sheet name="Decoder" sheetId="1" r:id="rId1"/>
    <sheet name="74x138" sheetId="2" r:id="rId2"/>
    <sheet name="74x139" sheetId="3" r:id="rId3"/>
    <sheet name="MUX" sheetId="4" r:id="rId4"/>
    <sheet name="74x151" sheetId="5" r:id="rId5"/>
    <sheet name="74x153" sheetId="6" r:id="rId6"/>
    <sheet name="Encoder" sheetId="7" r:id="rId7"/>
    <sheet name="74x148" sheetId="8" r:id="rId8"/>
  </sheets>
  <definedNames/>
  <calcPr fullCalcOnLoad="1"/>
</workbook>
</file>

<file path=xl/sharedStrings.xml><?xml version="1.0" encoding="utf-8"?>
<sst xmlns="http://schemas.openxmlformats.org/spreadsheetml/2006/main" count="162" uniqueCount="87">
  <si>
    <t>inputs</t>
  </si>
  <si>
    <t>enable</t>
  </si>
  <si>
    <t>outputs</t>
  </si>
  <si>
    <t>Y1</t>
  </si>
  <si>
    <t>Y2</t>
  </si>
  <si>
    <t>Y3</t>
  </si>
  <si>
    <t>GND</t>
  </si>
  <si>
    <t>Y4</t>
  </si>
  <si>
    <t>Y5</t>
  </si>
  <si>
    <t>Y6</t>
  </si>
  <si>
    <t>Y7</t>
  </si>
  <si>
    <t>/G2B</t>
  </si>
  <si>
    <t>/G2A</t>
  </si>
  <si>
    <t>G1</t>
  </si>
  <si>
    <t>Vcc</t>
  </si>
  <si>
    <t>C</t>
  </si>
  <si>
    <t>B</t>
  </si>
  <si>
    <t>A</t>
  </si>
  <si>
    <t>Y0</t>
  </si>
  <si>
    <t>H</t>
  </si>
  <si>
    <t>L</t>
  </si>
  <si>
    <t>74x138</t>
  </si>
  <si>
    <t>1 /G</t>
  </si>
  <si>
    <t>1 A</t>
  </si>
  <si>
    <t>1 B</t>
  </si>
  <si>
    <t>1 Y0</t>
  </si>
  <si>
    <t>1 Y1</t>
  </si>
  <si>
    <t>1 Y2</t>
  </si>
  <si>
    <t>1 Y3</t>
  </si>
  <si>
    <t>2 Y3</t>
  </si>
  <si>
    <t>2 Y2</t>
  </si>
  <si>
    <t>2 Y1</t>
  </si>
  <si>
    <t>2 Y0</t>
  </si>
  <si>
    <t>2 B</t>
  </si>
  <si>
    <t>2 A</t>
  </si>
  <si>
    <t>2 /G</t>
  </si>
  <si>
    <t>74x139</t>
  </si>
  <si>
    <t>Simple decoder/DEMUX</t>
  </si>
  <si>
    <t>select</t>
  </si>
  <si>
    <t>data</t>
  </si>
  <si>
    <t>output</t>
  </si>
  <si>
    <t>Multiplexer</t>
  </si>
  <si>
    <t>D3</t>
  </si>
  <si>
    <t>D2</t>
  </si>
  <si>
    <t>D1</t>
  </si>
  <si>
    <t>D0</t>
  </si>
  <si>
    <t>Y</t>
  </si>
  <si>
    <t>/Y</t>
  </si>
  <si>
    <t>/E</t>
  </si>
  <si>
    <t>D7</t>
  </si>
  <si>
    <t>D6</t>
  </si>
  <si>
    <t>D5</t>
  </si>
  <si>
    <t>D4</t>
  </si>
  <si>
    <t>7x151</t>
  </si>
  <si>
    <t>7x153</t>
  </si>
  <si>
    <t>1 /E</t>
  </si>
  <si>
    <t>1 D3</t>
  </si>
  <si>
    <t>1 D2</t>
  </si>
  <si>
    <t>1 D1</t>
  </si>
  <si>
    <t>1 D0</t>
  </si>
  <si>
    <t>2 Y</t>
  </si>
  <si>
    <t>1 Y</t>
  </si>
  <si>
    <t>2 D0</t>
  </si>
  <si>
    <t>2 D1</t>
  </si>
  <si>
    <t>2 D3</t>
  </si>
  <si>
    <t>2 D2</t>
  </si>
  <si>
    <t>2 /E</t>
  </si>
  <si>
    <t>enable input</t>
  </si>
  <si>
    <t>enable output</t>
  </si>
  <si>
    <t>group select</t>
  </si>
  <si>
    <t>input</t>
  </si>
  <si>
    <t>Priority encoder</t>
  </si>
  <si>
    <t>/ D4</t>
  </si>
  <si>
    <t>/ D5</t>
  </si>
  <si>
    <t>/ D6</t>
  </si>
  <si>
    <t>/ D7</t>
  </si>
  <si>
    <t>/ D0</t>
  </si>
  <si>
    <t>/ D1</t>
  </si>
  <si>
    <t>/ D2</t>
  </si>
  <si>
    <t>/ D3</t>
  </si>
  <si>
    <t>/ EI</t>
  </si>
  <si>
    <t>/ GS</t>
  </si>
  <si>
    <t>/ EO</t>
  </si>
  <si>
    <t>/ A2</t>
  </si>
  <si>
    <t>/ A1</t>
  </si>
  <si>
    <t>/ A0</t>
  </si>
  <si>
    <t>74x148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</si>
</sst>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4" borderId="0" xfId="0" applyFont="1" applyFill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2" customWidth="1"/>
    <col min="2" max="2" width="6.7109375" style="2" customWidth="1"/>
    <col min="3" max="4" width="9.140625" style="2" hidden="1" customWidth="1"/>
    <col min="5" max="5" width="10.7109375" style="2" customWidth="1"/>
    <col min="6" max="6" width="4.7109375" style="2" customWidth="1"/>
    <col min="7" max="7" width="6.7109375" style="2" customWidth="1"/>
    <col min="8" max="16384" width="9.140625" style="2" customWidth="1"/>
  </cols>
  <sheetData>
    <row r="1" spans="1:7" ht="20.25">
      <c r="A1" s="25" t="s">
        <v>37</v>
      </c>
      <c r="B1" s="25"/>
      <c r="C1" s="25"/>
      <c r="D1" s="25"/>
      <c r="E1" s="25"/>
      <c r="F1" s="25"/>
      <c r="G1" s="25"/>
    </row>
    <row r="2" spans="1:7" ht="20.25">
      <c r="A2" s="25" t="s">
        <v>0</v>
      </c>
      <c r="B2" s="25"/>
      <c r="E2" s="1" t="s">
        <v>1</v>
      </c>
      <c r="F2" s="25" t="s">
        <v>2</v>
      </c>
      <c r="G2" s="25"/>
    </row>
    <row r="4" spans="1:7" ht="20.25">
      <c r="A4" s="2">
        <v>3</v>
      </c>
      <c r="B4" s="3">
        <v>1</v>
      </c>
      <c r="C4" s="2">
        <f>2*C5</f>
        <v>8</v>
      </c>
      <c r="D4" s="2">
        <f>B4*C4</f>
        <v>8</v>
      </c>
      <c r="E4" s="3">
        <v>0</v>
      </c>
      <c r="F4" s="2">
        <v>15</v>
      </c>
      <c r="G4" s="4">
        <f>IF(AND(D$12=F4,C$12=1),1,0)</f>
        <v>0</v>
      </c>
    </row>
    <row r="5" spans="1:7" ht="20.25">
      <c r="A5" s="2">
        <f>A4-1</f>
        <v>2</v>
      </c>
      <c r="B5" s="3">
        <v>0</v>
      </c>
      <c r="C5" s="2">
        <f>2*C6</f>
        <v>4</v>
      </c>
      <c r="D5" s="2">
        <f>B5*C5</f>
        <v>0</v>
      </c>
      <c r="F5" s="2">
        <f aca="true" t="shared" si="0" ref="F5:F19">F4-1</f>
        <v>14</v>
      </c>
      <c r="G5" s="4">
        <f aca="true" t="shared" si="1" ref="G5:G19">IF(AND(D$12=F5,C$12=1),1,0)</f>
        <v>0</v>
      </c>
    </row>
    <row r="6" spans="1:7" ht="20.25">
      <c r="A6" s="2">
        <f>A5-1</f>
        <v>1</v>
      </c>
      <c r="B6" s="3">
        <v>1</v>
      </c>
      <c r="C6" s="2">
        <f>2*C7</f>
        <v>2</v>
      </c>
      <c r="D6" s="2">
        <f>B6*C6</f>
        <v>2</v>
      </c>
      <c r="F6" s="2">
        <f t="shared" si="0"/>
        <v>13</v>
      </c>
      <c r="G6" s="4">
        <f t="shared" si="1"/>
        <v>0</v>
      </c>
    </row>
    <row r="7" spans="1:7" ht="20.25">
      <c r="A7" s="2">
        <f>A6-1</f>
        <v>0</v>
      </c>
      <c r="B7" s="3">
        <v>1</v>
      </c>
      <c r="C7" s="2">
        <f>POWER(2,A7)</f>
        <v>1</v>
      </c>
      <c r="D7" s="2">
        <f>B7*C7</f>
        <v>1</v>
      </c>
      <c r="F7" s="2">
        <f t="shared" si="0"/>
        <v>12</v>
      </c>
      <c r="G7" s="4">
        <f t="shared" si="1"/>
        <v>0</v>
      </c>
    </row>
    <row r="8" spans="6:7" ht="20.25">
      <c r="F8" s="2">
        <f t="shared" si="0"/>
        <v>11</v>
      </c>
      <c r="G8" s="4">
        <f t="shared" si="1"/>
        <v>0</v>
      </c>
    </row>
    <row r="9" spans="6:7" ht="20.25">
      <c r="F9" s="2">
        <f t="shared" si="0"/>
        <v>10</v>
      </c>
      <c r="G9" s="4">
        <f t="shared" si="1"/>
        <v>0</v>
      </c>
    </row>
    <row r="10" spans="6:7" ht="20.25">
      <c r="F10" s="2">
        <f t="shared" si="0"/>
        <v>9</v>
      </c>
      <c r="G10" s="4">
        <f t="shared" si="1"/>
        <v>0</v>
      </c>
    </row>
    <row r="11" spans="6:7" ht="20.25">
      <c r="F11" s="2">
        <f t="shared" si="0"/>
        <v>8</v>
      </c>
      <c r="G11" s="4">
        <f t="shared" si="1"/>
        <v>0</v>
      </c>
    </row>
    <row r="12" spans="3:7" ht="20.25">
      <c r="C12" s="2">
        <f>E4</f>
        <v>0</v>
      </c>
      <c r="D12" s="2">
        <f>SUM(D4:D7)</f>
        <v>11</v>
      </c>
      <c r="F12" s="2">
        <f t="shared" si="0"/>
        <v>7</v>
      </c>
      <c r="G12" s="4">
        <f t="shared" si="1"/>
        <v>0</v>
      </c>
    </row>
    <row r="13" spans="6:7" ht="20.25">
      <c r="F13" s="2">
        <f t="shared" si="0"/>
        <v>6</v>
      </c>
      <c r="G13" s="4">
        <f t="shared" si="1"/>
        <v>0</v>
      </c>
    </row>
    <row r="14" spans="6:7" ht="20.25">
      <c r="F14" s="2">
        <f t="shared" si="0"/>
        <v>5</v>
      </c>
      <c r="G14" s="4">
        <f t="shared" si="1"/>
        <v>0</v>
      </c>
    </row>
    <row r="15" spans="6:7" ht="20.25">
      <c r="F15" s="2">
        <f t="shared" si="0"/>
        <v>4</v>
      </c>
      <c r="G15" s="4">
        <f t="shared" si="1"/>
        <v>0</v>
      </c>
    </row>
    <row r="16" spans="6:7" ht="20.25">
      <c r="F16" s="2">
        <f t="shared" si="0"/>
        <v>3</v>
      </c>
      <c r="G16" s="4">
        <f t="shared" si="1"/>
        <v>0</v>
      </c>
    </row>
    <row r="17" spans="6:7" ht="20.25">
      <c r="F17" s="2">
        <f t="shared" si="0"/>
        <v>2</v>
      </c>
      <c r="G17" s="4">
        <f t="shared" si="1"/>
        <v>0</v>
      </c>
    </row>
    <row r="18" spans="6:7" ht="20.25">
      <c r="F18" s="2">
        <f t="shared" si="0"/>
        <v>1</v>
      </c>
      <c r="G18" s="4">
        <f t="shared" si="1"/>
        <v>0</v>
      </c>
    </row>
    <row r="19" spans="6:7" ht="20.25">
      <c r="F19" s="2">
        <f t="shared" si="0"/>
        <v>0</v>
      </c>
      <c r="G19" s="4">
        <f t="shared" si="1"/>
        <v>0</v>
      </c>
    </row>
    <row r="20" ht="20.25">
      <c r="G20" s="5"/>
    </row>
  </sheetData>
  <sheetProtection sheet="1" objects="1" scenarios="1"/>
  <mergeCells count="3">
    <mergeCell ref="A2:B2"/>
    <mergeCell ref="F2:G2"/>
    <mergeCell ref="A1:G1"/>
  </mergeCells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9.140625" defaultRowHeight="12.75"/>
  <cols>
    <col min="1" max="1" width="5.7109375" style="2" customWidth="1"/>
    <col min="2" max="2" width="12.7109375" style="1" customWidth="1"/>
    <col min="3" max="4" width="4.7109375" style="9" customWidth="1"/>
    <col min="5" max="5" width="4.7109375" style="2" customWidth="1"/>
    <col min="6" max="6" width="6.7109375" style="2" customWidth="1"/>
    <col min="7" max="8" width="9.140625" style="2" hidden="1" customWidth="1"/>
    <col min="9" max="9" width="10.7109375" style="2" customWidth="1"/>
    <col min="10" max="10" width="4.7109375" style="2" customWidth="1"/>
    <col min="11" max="11" width="6.7109375" style="2" customWidth="1"/>
    <col min="12" max="16384" width="9.140625" style="2" customWidth="1"/>
  </cols>
  <sheetData>
    <row r="1" spans="1:11" ht="20.25">
      <c r="A1" s="26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>
      <c r="A2" s="2">
        <v>1</v>
      </c>
      <c r="B2" s="1" t="s">
        <v>3</v>
      </c>
      <c r="C2" s="11" t="str">
        <f>IF(K10=1,"H","L")</f>
        <v>L</v>
      </c>
      <c r="D2" s="10"/>
      <c r="E2" s="25" t="s">
        <v>0</v>
      </c>
      <c r="F2" s="25"/>
      <c r="I2" s="1" t="s">
        <v>1</v>
      </c>
      <c r="J2" s="25" t="s">
        <v>2</v>
      </c>
      <c r="K2" s="25"/>
    </row>
    <row r="3" spans="1:4" ht="20.25">
      <c r="A3" s="2">
        <f>A2+1</f>
        <v>2</v>
      </c>
      <c r="B3" s="1" t="s">
        <v>4</v>
      </c>
      <c r="C3" s="11" t="str">
        <f>IF(K9=0,"H","L")</f>
        <v>H</v>
      </c>
      <c r="D3" s="10"/>
    </row>
    <row r="4" spans="1:11" ht="20.25">
      <c r="A4" s="2">
        <f aca="true" t="shared" si="0" ref="A4:A17">A3+1</f>
        <v>3</v>
      </c>
      <c r="B4" s="1" t="s">
        <v>5</v>
      </c>
      <c r="C4" s="11" t="str">
        <f>IF(K8=0,"H","L")</f>
        <v>H</v>
      </c>
      <c r="D4" s="10"/>
      <c r="E4" s="2">
        <v>2</v>
      </c>
      <c r="F4" s="7">
        <f>IF(C14="H",1,IF(C14="L",0,"?"))</f>
        <v>1</v>
      </c>
      <c r="G4" s="2">
        <f>2*G5</f>
        <v>4</v>
      </c>
      <c r="H4" s="2">
        <f>F4*G4</f>
        <v>4</v>
      </c>
      <c r="I4" s="7">
        <f>IF(AND(C10="L",C11="L",C12="H"),1,IF(AND(OR(C10="L",C10="H"),OR(C11="L",C11="H"),OR(C12="L",C12="H")),0,"?"))</f>
        <v>1</v>
      </c>
      <c r="J4" s="2">
        <v>7</v>
      </c>
      <c r="K4" s="8">
        <f aca="true" t="shared" si="1" ref="K4:K11">IF(AND(H$12=J4,G$12=1),1,0)</f>
        <v>0</v>
      </c>
    </row>
    <row r="5" spans="1:11" ht="20.25">
      <c r="A5" s="2">
        <f t="shared" si="0"/>
        <v>4</v>
      </c>
      <c r="B5" s="1" t="s">
        <v>6</v>
      </c>
      <c r="C5" s="1"/>
      <c r="D5" s="10"/>
      <c r="E5" s="2">
        <f>E4-1</f>
        <v>1</v>
      </c>
      <c r="F5" s="7">
        <f>IF(C15="H",1,IF(C15="L",0,"?"))</f>
        <v>0</v>
      </c>
      <c r="G5" s="2">
        <f>2*G6</f>
        <v>2</v>
      </c>
      <c r="H5" s="2">
        <f>F5*G5</f>
        <v>0</v>
      </c>
      <c r="J5" s="2">
        <f aca="true" t="shared" si="2" ref="J5:J11">J4-1</f>
        <v>6</v>
      </c>
      <c r="K5" s="8">
        <f t="shared" si="1"/>
        <v>0</v>
      </c>
    </row>
    <row r="6" spans="1:11" ht="20.25">
      <c r="A6" s="2">
        <f t="shared" si="0"/>
        <v>5</v>
      </c>
      <c r="B6" s="1" t="s">
        <v>7</v>
      </c>
      <c r="C6" s="11" t="str">
        <f>IF(K7=0,"H","L")</f>
        <v>H</v>
      </c>
      <c r="D6" s="10"/>
      <c r="E6" s="2">
        <f>E5-1</f>
        <v>0</v>
      </c>
      <c r="F6" s="7">
        <f>IF(C16="H",1,IF(C16="L",0,"?"))</f>
        <v>1</v>
      </c>
      <c r="G6" s="2">
        <v>1</v>
      </c>
      <c r="H6" s="2">
        <f>F6*G6</f>
        <v>1</v>
      </c>
      <c r="J6" s="2">
        <f t="shared" si="2"/>
        <v>5</v>
      </c>
      <c r="K6" s="8">
        <f t="shared" si="1"/>
        <v>1</v>
      </c>
    </row>
    <row r="7" spans="1:11" ht="20.25">
      <c r="A7" s="2">
        <f t="shared" si="0"/>
        <v>6</v>
      </c>
      <c r="B7" s="1" t="s">
        <v>8</v>
      </c>
      <c r="C7" s="11" t="str">
        <f>IF(K6=0,"H","L")</f>
        <v>L</v>
      </c>
      <c r="D7" s="10"/>
      <c r="E7" s="5"/>
      <c r="F7" s="6"/>
      <c r="J7" s="2">
        <f t="shared" si="2"/>
        <v>4</v>
      </c>
      <c r="K7" s="8">
        <f t="shared" si="1"/>
        <v>0</v>
      </c>
    </row>
    <row r="8" spans="1:11" ht="20.25">
      <c r="A8" s="2">
        <f t="shared" si="0"/>
        <v>7</v>
      </c>
      <c r="B8" s="1" t="s">
        <v>9</v>
      </c>
      <c r="C8" s="11" t="str">
        <f>IF(K5=0,"H","L")</f>
        <v>H</v>
      </c>
      <c r="D8" s="10"/>
      <c r="J8" s="2">
        <f t="shared" si="2"/>
        <v>3</v>
      </c>
      <c r="K8" s="8">
        <f t="shared" si="1"/>
        <v>0</v>
      </c>
    </row>
    <row r="9" spans="1:11" ht="20.25">
      <c r="A9" s="2">
        <f t="shared" si="0"/>
        <v>8</v>
      </c>
      <c r="B9" s="1" t="s">
        <v>10</v>
      </c>
      <c r="C9" s="11" t="str">
        <f>IF(K4=0,"H","L")</f>
        <v>H</v>
      </c>
      <c r="D9" s="10"/>
      <c r="J9" s="2">
        <f t="shared" si="2"/>
        <v>2</v>
      </c>
      <c r="K9" s="8">
        <f t="shared" si="1"/>
        <v>0</v>
      </c>
    </row>
    <row r="10" spans="1:11" ht="20.25">
      <c r="A10" s="2">
        <f t="shared" si="0"/>
        <v>9</v>
      </c>
      <c r="B10" s="1" t="s">
        <v>11</v>
      </c>
      <c r="C10" s="12" t="s">
        <v>20</v>
      </c>
      <c r="D10" s="10"/>
      <c r="J10" s="2">
        <f t="shared" si="2"/>
        <v>1</v>
      </c>
      <c r="K10" s="8">
        <f t="shared" si="1"/>
        <v>0</v>
      </c>
    </row>
    <row r="11" spans="1:11" ht="20.25">
      <c r="A11" s="2">
        <f t="shared" si="0"/>
        <v>10</v>
      </c>
      <c r="B11" s="1" t="s">
        <v>12</v>
      </c>
      <c r="C11" s="12" t="s">
        <v>20</v>
      </c>
      <c r="D11" s="10"/>
      <c r="J11" s="2">
        <f t="shared" si="2"/>
        <v>0</v>
      </c>
      <c r="K11" s="8">
        <f t="shared" si="1"/>
        <v>0</v>
      </c>
    </row>
    <row r="12" spans="1:11" ht="20.25">
      <c r="A12" s="2">
        <f t="shared" si="0"/>
        <v>11</v>
      </c>
      <c r="B12" s="1" t="s">
        <v>13</v>
      </c>
      <c r="C12" s="12" t="s">
        <v>19</v>
      </c>
      <c r="D12" s="10"/>
      <c r="G12" s="2">
        <f>I4</f>
        <v>1</v>
      </c>
      <c r="H12" s="2">
        <f>SUM(H4:H7)</f>
        <v>5</v>
      </c>
      <c r="K12" s="5"/>
    </row>
    <row r="13" spans="1:11" ht="20.25">
      <c r="A13" s="2">
        <f t="shared" si="0"/>
        <v>12</v>
      </c>
      <c r="B13" s="1" t="s">
        <v>14</v>
      </c>
      <c r="C13" s="1"/>
      <c r="D13" s="10"/>
      <c r="K13" s="5"/>
    </row>
    <row r="14" spans="1:11" ht="20.25">
      <c r="A14" s="2">
        <f t="shared" si="0"/>
        <v>13</v>
      </c>
      <c r="B14" s="1" t="s">
        <v>15</v>
      </c>
      <c r="C14" s="12" t="s">
        <v>19</v>
      </c>
      <c r="D14" s="10"/>
      <c r="K14" s="5"/>
    </row>
    <row r="15" spans="1:11" ht="20.25">
      <c r="A15" s="2">
        <f t="shared" si="0"/>
        <v>14</v>
      </c>
      <c r="B15" s="1" t="s">
        <v>16</v>
      </c>
      <c r="C15" s="12" t="s">
        <v>20</v>
      </c>
      <c r="D15" s="10"/>
      <c r="K15" s="5"/>
    </row>
    <row r="16" spans="1:11" ht="20.25">
      <c r="A16" s="2">
        <f t="shared" si="0"/>
        <v>15</v>
      </c>
      <c r="B16" s="1" t="s">
        <v>17</v>
      </c>
      <c r="C16" s="12" t="s">
        <v>19</v>
      </c>
      <c r="D16" s="10"/>
      <c r="K16" s="5"/>
    </row>
    <row r="17" spans="1:11" ht="20.25">
      <c r="A17" s="2">
        <f t="shared" si="0"/>
        <v>16</v>
      </c>
      <c r="B17" s="1" t="s">
        <v>18</v>
      </c>
      <c r="C17" s="11" t="str">
        <f>IF(K11=0,"H","L")</f>
        <v>H</v>
      </c>
      <c r="D17" s="10"/>
      <c r="K17" s="5"/>
    </row>
    <row r="18" ht="20.25">
      <c r="K18" s="5"/>
    </row>
    <row r="19" ht="20.25">
      <c r="K19" s="5"/>
    </row>
    <row r="20" ht="20.25">
      <c r="K20" s="5"/>
    </row>
  </sheetData>
  <mergeCells count="3">
    <mergeCell ref="E2:F2"/>
    <mergeCell ref="J2:K2"/>
    <mergeCell ref="A1:K1"/>
  </mergeCells>
  <printOptions/>
  <pageMargins left="0.75" right="0.75" top="1" bottom="1" header="0.5" footer="0.5"/>
  <pageSetup horizontalDpi="204" verticalDpi="20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9.140625" defaultRowHeight="12.75"/>
  <cols>
    <col min="1" max="1" width="5.7109375" style="13" customWidth="1"/>
    <col min="2" max="2" width="12.7109375" style="14" customWidth="1"/>
    <col min="3" max="3" width="4.7109375" style="16" customWidth="1"/>
    <col min="4" max="5" width="4.7109375" style="13" customWidth="1"/>
    <col min="6" max="6" width="6.7109375" style="13" customWidth="1"/>
    <col min="7" max="8" width="9.140625" style="13" hidden="1" customWidth="1"/>
    <col min="9" max="9" width="10.7109375" style="13" customWidth="1"/>
    <col min="10" max="10" width="4.7109375" style="13" customWidth="1"/>
    <col min="11" max="11" width="6.7109375" style="13" customWidth="1"/>
    <col min="12" max="16384" width="9.140625" style="13" customWidth="1"/>
  </cols>
  <sheetData>
    <row r="1" spans="1:11" ht="2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25">
      <c r="A2" s="13">
        <v>1</v>
      </c>
      <c r="B2" s="18" t="s">
        <v>22</v>
      </c>
      <c r="C2" s="12" t="str">
        <f>IF(J10=1,"H","L")</f>
        <v>L</v>
      </c>
      <c r="E2" s="27" t="s">
        <v>0</v>
      </c>
      <c r="F2" s="27"/>
      <c r="I2" s="14" t="s">
        <v>1</v>
      </c>
      <c r="J2" s="27" t="s">
        <v>2</v>
      </c>
      <c r="K2" s="27"/>
    </row>
    <row r="3" spans="1:3" ht="20.25">
      <c r="A3" s="13">
        <f>A2+1</f>
        <v>2</v>
      </c>
      <c r="B3" s="18" t="s">
        <v>23</v>
      </c>
      <c r="C3" s="12" t="s">
        <v>20</v>
      </c>
    </row>
    <row r="4" spans="1:11" ht="20.25">
      <c r="A4" s="13">
        <f aca="true" t="shared" si="0" ref="A4:A17">A3+1</f>
        <v>3</v>
      </c>
      <c r="B4" s="18" t="s">
        <v>24</v>
      </c>
      <c r="C4" s="12" t="str">
        <f>IF(J8=0,"H","L")</f>
        <v>H</v>
      </c>
      <c r="E4" s="13">
        <v>1</v>
      </c>
      <c r="F4" s="17">
        <f>IF(C4="L",0,IF(C4="H",1,"?"))</f>
        <v>1</v>
      </c>
      <c r="G4" s="13">
        <f>2*G5</f>
        <v>2</v>
      </c>
      <c r="H4" s="13">
        <f>F4*G4</f>
        <v>2</v>
      </c>
      <c r="I4" s="17">
        <f>IF(C2="L",1,IF(C2="H",0,"?"))</f>
        <v>1</v>
      </c>
      <c r="J4" s="13">
        <v>3</v>
      </c>
      <c r="K4" s="17">
        <f>IF(AND(H$7=J4,G$7=1),1,0)</f>
        <v>0</v>
      </c>
    </row>
    <row r="5" spans="1:11" ht="20.25">
      <c r="A5" s="13">
        <f t="shared" si="0"/>
        <v>4</v>
      </c>
      <c r="B5" s="18" t="s">
        <v>25</v>
      </c>
      <c r="C5" s="15" t="str">
        <f>IF(K7=0,"H","L")</f>
        <v>H</v>
      </c>
      <c r="E5" s="13">
        <f>E4-1</f>
        <v>0</v>
      </c>
      <c r="F5" s="17">
        <f>IF(C3="L",0,IF(C3="H",1,"?"))</f>
        <v>0</v>
      </c>
      <c r="G5" s="13">
        <v>1</v>
      </c>
      <c r="H5" s="13">
        <f>F5*G5</f>
        <v>0</v>
      </c>
      <c r="J5" s="13">
        <f>J4-1</f>
        <v>2</v>
      </c>
      <c r="K5" s="17">
        <f>IF(AND(H$7=J5,G$7=1),1,0)</f>
        <v>1</v>
      </c>
    </row>
    <row r="6" spans="1:11" ht="20.25">
      <c r="A6" s="13">
        <f t="shared" si="0"/>
        <v>5</v>
      </c>
      <c r="B6" s="18" t="s">
        <v>26</v>
      </c>
      <c r="C6" s="15" t="str">
        <f>IF(K6=0,"H","L")</f>
        <v>H</v>
      </c>
      <c r="F6" s="6"/>
      <c r="J6" s="13">
        <f>J5-1</f>
        <v>1</v>
      </c>
      <c r="K6" s="17">
        <f>IF(AND(H$7=J6,G$7=1),1,0)</f>
        <v>0</v>
      </c>
    </row>
    <row r="7" spans="1:11" ht="20.25">
      <c r="A7" s="13">
        <f t="shared" si="0"/>
        <v>6</v>
      </c>
      <c r="B7" s="18" t="s">
        <v>27</v>
      </c>
      <c r="C7" s="15" t="str">
        <f>IF(K5=0,"H","L")</f>
        <v>L</v>
      </c>
      <c r="F7" s="6"/>
      <c r="G7" s="13">
        <f>I4</f>
        <v>1</v>
      </c>
      <c r="H7" s="13">
        <f>SUM(H4:H5)</f>
        <v>2</v>
      </c>
      <c r="J7" s="13">
        <f>J6-1</f>
        <v>0</v>
      </c>
      <c r="K7" s="17">
        <f>IF(AND(H$7=J7,G$7=1),1,0)</f>
        <v>0</v>
      </c>
    </row>
    <row r="8" spans="1:11" ht="20.25">
      <c r="A8" s="13">
        <f t="shared" si="0"/>
        <v>7</v>
      </c>
      <c r="B8" s="18" t="s">
        <v>28</v>
      </c>
      <c r="C8" s="15" t="str">
        <f>IF(K4=0,"H","L")</f>
        <v>H</v>
      </c>
      <c r="J8" s="6"/>
      <c r="K8" s="6"/>
    </row>
    <row r="9" spans="1:11" ht="20.25">
      <c r="A9" s="13">
        <f t="shared" si="0"/>
        <v>8</v>
      </c>
      <c r="B9" s="18" t="s">
        <v>6</v>
      </c>
      <c r="C9" s="19"/>
      <c r="J9" s="6"/>
      <c r="K9" s="6"/>
    </row>
    <row r="10" spans="1:11" ht="20.25">
      <c r="A10" s="13">
        <f t="shared" si="0"/>
        <v>9</v>
      </c>
      <c r="B10" s="18" t="s">
        <v>29</v>
      </c>
      <c r="C10" s="15" t="str">
        <f>IF(K10=0,"H","L")</f>
        <v>H</v>
      </c>
      <c r="E10" s="13">
        <v>1</v>
      </c>
      <c r="F10" s="17">
        <f>IF(C14="L",0,IF(C14="H",1,"?"))</f>
        <v>1</v>
      </c>
      <c r="G10" s="13">
        <f>2*G11</f>
        <v>2</v>
      </c>
      <c r="H10" s="13">
        <f>F10*G10</f>
        <v>2</v>
      </c>
      <c r="I10" s="17">
        <f>IF(C16="L",1,IF(C16="H",0,"?"))</f>
        <v>0</v>
      </c>
      <c r="J10" s="13">
        <v>3</v>
      </c>
      <c r="K10" s="17">
        <f>IF(AND(H$13=J10,G$13=1),1,0)</f>
        <v>0</v>
      </c>
    </row>
    <row r="11" spans="1:11" ht="20.25">
      <c r="A11" s="13">
        <f t="shared" si="0"/>
        <v>10</v>
      </c>
      <c r="B11" s="18" t="s">
        <v>30</v>
      </c>
      <c r="C11" s="15" t="str">
        <f>IF(K11=0,"H","L")</f>
        <v>H</v>
      </c>
      <c r="E11" s="13">
        <f>E10-1</f>
        <v>0</v>
      </c>
      <c r="F11" s="17">
        <f>IF(C15="L",0,IF(C15="H",1,"?"))</f>
        <v>0</v>
      </c>
      <c r="G11" s="13">
        <v>1</v>
      </c>
      <c r="H11" s="13">
        <f>F11*G11</f>
        <v>0</v>
      </c>
      <c r="J11" s="13">
        <f>J10-1</f>
        <v>2</v>
      </c>
      <c r="K11" s="17">
        <f>IF(AND(H$13=J11,G$13=1),1,0)</f>
        <v>0</v>
      </c>
    </row>
    <row r="12" spans="1:11" ht="20.25">
      <c r="A12" s="13">
        <f t="shared" si="0"/>
        <v>11</v>
      </c>
      <c r="B12" s="18" t="s">
        <v>31</v>
      </c>
      <c r="C12" s="15" t="str">
        <f>IF(K12=0,"H","L")</f>
        <v>H</v>
      </c>
      <c r="F12" s="6"/>
      <c r="J12" s="13">
        <f>J11-1</f>
        <v>1</v>
      </c>
      <c r="K12" s="17">
        <f>IF(AND(H$13=J12,G$13=1),1,0)</f>
        <v>0</v>
      </c>
    </row>
    <row r="13" spans="1:11" ht="20.25">
      <c r="A13" s="13">
        <f t="shared" si="0"/>
        <v>12</v>
      </c>
      <c r="B13" s="18" t="s">
        <v>32</v>
      </c>
      <c r="C13" s="15" t="str">
        <f>IF(K13=0,"H","L")</f>
        <v>H</v>
      </c>
      <c r="F13" s="6"/>
      <c r="G13" s="13">
        <f>I10</f>
        <v>0</v>
      </c>
      <c r="H13" s="13">
        <f>SUM(H10:H11)</f>
        <v>2</v>
      </c>
      <c r="J13" s="13">
        <f>J12-1</f>
        <v>0</v>
      </c>
      <c r="K13" s="17">
        <f>IF(AND(H$13=J13,G$13=1),1,0)</f>
        <v>0</v>
      </c>
    </row>
    <row r="14" spans="1:11" ht="20.25">
      <c r="A14" s="13">
        <f t="shared" si="0"/>
        <v>13</v>
      </c>
      <c r="B14" s="18" t="s">
        <v>33</v>
      </c>
      <c r="C14" s="12" t="s">
        <v>19</v>
      </c>
      <c r="J14" s="6"/>
      <c r="K14" s="6"/>
    </row>
    <row r="15" spans="1:11" ht="20.25">
      <c r="A15" s="13">
        <f t="shared" si="0"/>
        <v>14</v>
      </c>
      <c r="B15" s="18" t="s">
        <v>34</v>
      </c>
      <c r="C15" s="12" t="s">
        <v>20</v>
      </c>
      <c r="J15" s="6"/>
      <c r="K15" s="6"/>
    </row>
    <row r="16" spans="1:11" ht="20.25">
      <c r="A16" s="13">
        <f t="shared" si="0"/>
        <v>15</v>
      </c>
      <c r="B16" s="18" t="s">
        <v>35</v>
      </c>
      <c r="C16" s="12" t="s">
        <v>19</v>
      </c>
      <c r="J16" s="6"/>
      <c r="K16" s="6"/>
    </row>
    <row r="17" spans="1:11" ht="20.25">
      <c r="A17" s="13">
        <f t="shared" si="0"/>
        <v>16</v>
      </c>
      <c r="B17" s="18" t="s">
        <v>14</v>
      </c>
      <c r="C17" s="19"/>
      <c r="J17" s="6"/>
      <c r="K17" s="6"/>
    </row>
    <row r="18" spans="10:11" ht="20.25">
      <c r="J18" s="6"/>
      <c r="K18" s="6"/>
    </row>
    <row r="19" spans="10:11" ht="20.25">
      <c r="J19" s="6"/>
      <c r="K19" s="6"/>
    </row>
    <row r="20" ht="20.25">
      <c r="K20" s="6"/>
    </row>
  </sheetData>
  <sheetProtection sheet="1" objects="1" scenarios="1"/>
  <mergeCells count="3">
    <mergeCell ref="E2:F2"/>
    <mergeCell ref="J2:K2"/>
    <mergeCell ref="A1:K1"/>
  </mergeCells>
  <printOptions/>
  <pageMargins left="0.75" right="0.75" top="1" bottom="1" header="0.5" footer="0.5"/>
  <pageSetup horizontalDpi="204" verticalDpi="20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"/>
    </sheetView>
  </sheetViews>
  <sheetFormatPr defaultColWidth="9.140625" defaultRowHeight="12.75"/>
  <cols>
    <col min="1" max="1" width="4.7109375" style="13" customWidth="1"/>
    <col min="2" max="2" width="6.7109375" style="13" customWidth="1"/>
    <col min="3" max="4" width="0" style="13" hidden="1" customWidth="1"/>
    <col min="5" max="5" width="4.7109375" style="13" customWidth="1"/>
    <col min="6" max="6" width="6.7109375" style="13" customWidth="1"/>
    <col min="7" max="8" width="10.7109375" style="13" customWidth="1"/>
    <col min="9" max="16384" width="9.140625" style="13" customWidth="1"/>
  </cols>
  <sheetData>
    <row r="1" spans="1:8" ht="20.25">
      <c r="A1" s="27" t="s">
        <v>41</v>
      </c>
      <c r="B1" s="27"/>
      <c r="C1" s="27"/>
      <c r="D1" s="27"/>
      <c r="E1" s="27"/>
      <c r="F1" s="27"/>
      <c r="G1" s="27"/>
      <c r="H1" s="27"/>
    </row>
    <row r="2" spans="1:8" ht="20.25">
      <c r="A2" s="27" t="s">
        <v>38</v>
      </c>
      <c r="B2" s="27"/>
      <c r="E2" s="27" t="s">
        <v>39</v>
      </c>
      <c r="F2" s="27"/>
      <c r="G2" s="14" t="s">
        <v>1</v>
      </c>
      <c r="H2" s="14" t="s">
        <v>40</v>
      </c>
    </row>
    <row r="4" spans="1:8" ht="20.25">
      <c r="A4" s="13">
        <v>3</v>
      </c>
      <c r="B4" s="3">
        <v>1</v>
      </c>
      <c r="C4" s="13">
        <f>2*C5</f>
        <v>8</v>
      </c>
      <c r="D4" s="13">
        <f>B4*C4</f>
        <v>8</v>
      </c>
      <c r="E4" s="13">
        <v>15</v>
      </c>
      <c r="F4" s="3">
        <v>1</v>
      </c>
      <c r="G4" s="3">
        <v>1</v>
      </c>
      <c r="H4" s="20">
        <f>IF(C$12=0,0,INDEX(F4:F19,16-D12))</f>
        <v>0</v>
      </c>
    </row>
    <row r="5" spans="1:8" ht="20.25">
      <c r="A5" s="13">
        <f>A4-1</f>
        <v>2</v>
      </c>
      <c r="B5" s="3">
        <v>1</v>
      </c>
      <c r="C5" s="13">
        <f>2*C6</f>
        <v>4</v>
      </c>
      <c r="D5" s="13">
        <f>B5*C5</f>
        <v>4</v>
      </c>
      <c r="E5" s="13">
        <f aca="true" t="shared" si="0" ref="E5:E19">E4-1</f>
        <v>14</v>
      </c>
      <c r="F5" s="3">
        <v>1</v>
      </c>
      <c r="H5" s="6"/>
    </row>
    <row r="6" spans="1:8" ht="20.25">
      <c r="A6" s="13">
        <f>A5-1</f>
        <v>1</v>
      </c>
      <c r="B6" s="3">
        <v>0</v>
      </c>
      <c r="C6" s="13">
        <f>2*C7</f>
        <v>2</v>
      </c>
      <c r="D6" s="13">
        <f>B6*C6</f>
        <v>0</v>
      </c>
      <c r="E6" s="13">
        <f t="shared" si="0"/>
        <v>13</v>
      </c>
      <c r="F6" s="3">
        <v>0</v>
      </c>
      <c r="H6" s="6"/>
    </row>
    <row r="7" spans="1:8" ht="20.25">
      <c r="A7" s="13">
        <f>A6-1</f>
        <v>0</v>
      </c>
      <c r="B7" s="3">
        <v>1</v>
      </c>
      <c r="C7" s="13">
        <f>POWER(2,A7)</f>
        <v>1</v>
      </c>
      <c r="D7" s="13">
        <f>B7*C7</f>
        <v>1</v>
      </c>
      <c r="E7" s="13">
        <f t="shared" si="0"/>
        <v>12</v>
      </c>
      <c r="F7" s="3">
        <v>1</v>
      </c>
      <c r="H7" s="6"/>
    </row>
    <row r="8" spans="5:8" ht="20.25">
      <c r="E8" s="13">
        <f t="shared" si="0"/>
        <v>11</v>
      </c>
      <c r="F8" s="3">
        <v>1</v>
      </c>
      <c r="H8" s="6"/>
    </row>
    <row r="9" spans="5:8" ht="20.25">
      <c r="E9" s="13">
        <f t="shared" si="0"/>
        <v>10</v>
      </c>
      <c r="F9" s="3">
        <v>0</v>
      </c>
      <c r="H9" s="6"/>
    </row>
    <row r="10" spans="5:8" ht="20.25">
      <c r="E10" s="13">
        <f t="shared" si="0"/>
        <v>9</v>
      </c>
      <c r="F10" s="3">
        <v>0</v>
      </c>
      <c r="H10" s="6"/>
    </row>
    <row r="11" spans="5:8" ht="20.25">
      <c r="E11" s="13">
        <f t="shared" si="0"/>
        <v>8</v>
      </c>
      <c r="F11" s="3">
        <v>0</v>
      </c>
      <c r="H11" s="6"/>
    </row>
    <row r="12" spans="3:8" ht="20.25">
      <c r="C12" s="13">
        <f>G4</f>
        <v>1</v>
      </c>
      <c r="D12" s="13">
        <f>SUM(D4:D7)</f>
        <v>13</v>
      </c>
      <c r="E12" s="13">
        <f t="shared" si="0"/>
        <v>7</v>
      </c>
      <c r="F12" s="3">
        <v>0</v>
      </c>
      <c r="H12" s="6"/>
    </row>
    <row r="13" spans="5:8" ht="20.25">
      <c r="E13" s="13">
        <f t="shared" si="0"/>
        <v>6</v>
      </c>
      <c r="F13" s="3">
        <v>0</v>
      </c>
      <c r="H13" s="6"/>
    </row>
    <row r="14" spans="5:8" ht="20.25">
      <c r="E14" s="13">
        <f t="shared" si="0"/>
        <v>5</v>
      </c>
      <c r="F14" s="3">
        <v>0</v>
      </c>
      <c r="H14" s="6"/>
    </row>
    <row r="15" spans="5:8" ht="20.25">
      <c r="E15" s="13">
        <f t="shared" si="0"/>
        <v>4</v>
      </c>
      <c r="F15" s="3">
        <v>0</v>
      </c>
      <c r="H15" s="6"/>
    </row>
    <row r="16" spans="5:8" ht="20.25">
      <c r="E16" s="13">
        <f t="shared" si="0"/>
        <v>3</v>
      </c>
      <c r="F16" s="3">
        <v>0</v>
      </c>
      <c r="H16" s="6"/>
    </row>
    <row r="17" spans="5:8" ht="20.25">
      <c r="E17" s="13">
        <f t="shared" si="0"/>
        <v>2</v>
      </c>
      <c r="F17" s="3">
        <v>0</v>
      </c>
      <c r="H17" s="6"/>
    </row>
    <row r="18" spans="5:8" ht="20.25">
      <c r="E18" s="13">
        <f t="shared" si="0"/>
        <v>1</v>
      </c>
      <c r="F18" s="3">
        <v>0</v>
      </c>
      <c r="H18" s="6"/>
    </row>
    <row r="19" spans="5:8" ht="20.25">
      <c r="E19" s="13">
        <f t="shared" si="0"/>
        <v>0</v>
      </c>
      <c r="F19" s="3">
        <v>0</v>
      </c>
      <c r="H19" s="6"/>
    </row>
    <row r="20" spans="6:8" ht="20.25">
      <c r="F20" s="6"/>
      <c r="H20" s="6"/>
    </row>
  </sheetData>
  <sheetProtection sheet="1" objects="1" scenarios="1"/>
  <mergeCells count="3">
    <mergeCell ref="A2:B2"/>
    <mergeCell ref="A1:H1"/>
    <mergeCell ref="E2:F2"/>
  </mergeCells>
  <printOptions/>
  <pageMargins left="0.75" right="0.75" top="1" bottom="1" header="0.5" footer="0.5"/>
  <pageSetup horizontalDpi="204" verticalDpi="20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L1"/>
    </sheetView>
  </sheetViews>
  <sheetFormatPr defaultColWidth="9.140625" defaultRowHeight="12.75"/>
  <cols>
    <col min="1" max="1" width="5.7109375" style="13" customWidth="1"/>
    <col min="2" max="2" width="12.7109375" style="14" customWidth="1"/>
    <col min="3" max="3" width="4.7109375" style="16" customWidth="1"/>
    <col min="4" max="4" width="4.7109375" style="21" customWidth="1"/>
    <col min="5" max="5" width="4.7109375" style="13" customWidth="1"/>
    <col min="6" max="6" width="6.7109375" style="13" customWidth="1"/>
    <col min="7" max="8" width="9.140625" style="13" hidden="1" customWidth="1"/>
    <col min="9" max="9" width="4.7109375" style="13" customWidth="1"/>
    <col min="10" max="10" width="6.7109375" style="13" customWidth="1"/>
    <col min="11" max="12" width="10.7109375" style="13" customWidth="1"/>
    <col min="13" max="16384" width="9.140625" style="13" customWidth="1"/>
  </cols>
  <sheetData>
    <row r="1" spans="1:12" ht="20.25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A2" s="13">
        <v>1</v>
      </c>
      <c r="B2" s="14" t="s">
        <v>42</v>
      </c>
      <c r="C2" s="12" t="s">
        <v>19</v>
      </c>
      <c r="D2" s="19"/>
      <c r="E2" s="27" t="s">
        <v>38</v>
      </c>
      <c r="F2" s="27"/>
      <c r="I2" s="27" t="s">
        <v>39</v>
      </c>
      <c r="J2" s="27"/>
      <c r="K2" s="14" t="s">
        <v>1</v>
      </c>
      <c r="L2" s="14" t="s">
        <v>40</v>
      </c>
    </row>
    <row r="3" spans="1:4" ht="20.25">
      <c r="A3" s="13">
        <f>A2+1</f>
        <v>2</v>
      </c>
      <c r="B3" s="14" t="s">
        <v>43</v>
      </c>
      <c r="C3" s="12" t="s">
        <v>20</v>
      </c>
      <c r="D3" s="19"/>
    </row>
    <row r="4" spans="1:12" ht="20.25">
      <c r="A4" s="13">
        <f aca="true" t="shared" si="0" ref="A4:A17">A3+1</f>
        <v>3</v>
      </c>
      <c r="B4" s="14" t="s">
        <v>44</v>
      </c>
      <c r="C4" s="12" t="s">
        <v>19</v>
      </c>
      <c r="D4" s="19"/>
      <c r="E4" s="13">
        <v>2</v>
      </c>
      <c r="F4" s="17">
        <f>IF(C10="H",1,IF(C10="L",0,"?"))</f>
        <v>1</v>
      </c>
      <c r="G4" s="13">
        <f>2*G5</f>
        <v>4</v>
      </c>
      <c r="H4" s="13">
        <f>F4*G4</f>
        <v>4</v>
      </c>
      <c r="I4" s="13">
        <v>7</v>
      </c>
      <c r="J4" s="17">
        <f>IF(C13="H",1,IF(C13="L",0,"?"))</f>
        <v>0</v>
      </c>
      <c r="K4" s="17">
        <f>IF(C8="L",1,IF(C8="H",0,"?"))</f>
        <v>1</v>
      </c>
      <c r="L4" s="17">
        <f>IF(G$12=0,0,INDEX(J4:J11,8-H12))</f>
        <v>0</v>
      </c>
    </row>
    <row r="5" spans="1:12" ht="20.25">
      <c r="A5" s="13">
        <f t="shared" si="0"/>
        <v>4</v>
      </c>
      <c r="B5" s="14" t="s">
        <v>45</v>
      </c>
      <c r="C5" s="12" t="s">
        <v>20</v>
      </c>
      <c r="D5" s="19"/>
      <c r="E5" s="13">
        <f>E4-1</f>
        <v>1</v>
      </c>
      <c r="F5" s="17">
        <f>IF(C11="H",1,IF(C11="L",0,"?"))</f>
        <v>0</v>
      </c>
      <c r="G5" s="13">
        <f>2*G6</f>
        <v>2</v>
      </c>
      <c r="H5" s="13">
        <f>F5*G5</f>
        <v>0</v>
      </c>
      <c r="I5" s="13">
        <f aca="true" t="shared" si="1" ref="I5:I11">I4-1</f>
        <v>6</v>
      </c>
      <c r="J5" s="17">
        <f>IF(C14="H",1,IF(C14="L",0,"?"))</f>
        <v>0</v>
      </c>
      <c r="L5" s="6"/>
    </row>
    <row r="6" spans="1:12" ht="20.25">
      <c r="A6" s="13">
        <f t="shared" si="0"/>
        <v>5</v>
      </c>
      <c r="B6" s="14" t="s">
        <v>46</v>
      </c>
      <c r="C6" s="15" t="str">
        <f>IF(L4=0,"L","H")</f>
        <v>L</v>
      </c>
      <c r="D6" s="19"/>
      <c r="E6" s="13">
        <f>E5-1</f>
        <v>0</v>
      </c>
      <c r="F6" s="17">
        <f>IF(C12="H",1,IF(C12="L",0,"?"))</f>
        <v>1</v>
      </c>
      <c r="G6" s="13">
        <v>1</v>
      </c>
      <c r="H6" s="13">
        <f>F6*G6</f>
        <v>1</v>
      </c>
      <c r="I6" s="13">
        <f t="shared" si="1"/>
        <v>5</v>
      </c>
      <c r="J6" s="17">
        <f>IF(C15="H",1,IF(C15="L",0,"?"))</f>
        <v>0</v>
      </c>
      <c r="L6" s="6"/>
    </row>
    <row r="7" spans="1:12" ht="20.25">
      <c r="A7" s="13">
        <f t="shared" si="0"/>
        <v>6</v>
      </c>
      <c r="B7" s="14" t="s">
        <v>47</v>
      </c>
      <c r="C7" s="15" t="str">
        <f>IF(L4=0,"H","L")</f>
        <v>H</v>
      </c>
      <c r="D7" s="19"/>
      <c r="F7" s="6"/>
      <c r="I7" s="13">
        <f t="shared" si="1"/>
        <v>4</v>
      </c>
      <c r="J7" s="17">
        <f>IF(C16="H",1,IF(C16="L",0,"?"))</f>
        <v>1</v>
      </c>
      <c r="L7" s="6"/>
    </row>
    <row r="8" spans="1:12" ht="20.25">
      <c r="A8" s="13">
        <f t="shared" si="0"/>
        <v>7</v>
      </c>
      <c r="B8" s="14" t="s">
        <v>48</v>
      </c>
      <c r="C8" s="12" t="s">
        <v>20</v>
      </c>
      <c r="D8" s="19"/>
      <c r="I8" s="13">
        <f t="shared" si="1"/>
        <v>3</v>
      </c>
      <c r="J8" s="17">
        <f>IF(C2="H",1,IF(C2="L",0,"?"))</f>
        <v>1</v>
      </c>
      <c r="L8" s="6"/>
    </row>
    <row r="9" spans="1:12" ht="20.25">
      <c r="A9" s="13">
        <f t="shared" si="0"/>
        <v>8</v>
      </c>
      <c r="B9" s="14" t="s">
        <v>6</v>
      </c>
      <c r="C9" s="19"/>
      <c r="D9" s="19"/>
      <c r="I9" s="13">
        <f t="shared" si="1"/>
        <v>2</v>
      </c>
      <c r="J9" s="17">
        <f>IF(C3="H",1,IF(C3="L",0,"?"))</f>
        <v>0</v>
      </c>
      <c r="L9" s="6"/>
    </row>
    <row r="10" spans="1:12" ht="20.25">
      <c r="A10" s="13">
        <f t="shared" si="0"/>
        <v>9</v>
      </c>
      <c r="B10" s="14" t="s">
        <v>15</v>
      </c>
      <c r="C10" s="12" t="s">
        <v>19</v>
      </c>
      <c r="D10" s="19"/>
      <c r="I10" s="13">
        <f t="shared" si="1"/>
        <v>1</v>
      </c>
      <c r="J10" s="17">
        <f>IF(C4="H",1,IF(C4="L",0,"?"))</f>
        <v>1</v>
      </c>
      <c r="L10" s="6"/>
    </row>
    <row r="11" spans="1:12" ht="20.25">
      <c r="A11" s="13">
        <f t="shared" si="0"/>
        <v>10</v>
      </c>
      <c r="B11" s="14" t="s">
        <v>16</v>
      </c>
      <c r="C11" s="12" t="s">
        <v>20</v>
      </c>
      <c r="D11" s="19"/>
      <c r="I11" s="13">
        <f t="shared" si="1"/>
        <v>0</v>
      </c>
      <c r="J11" s="17">
        <f>IF(C5="H",1,IF(C5="L",0,"?"))</f>
        <v>0</v>
      </c>
      <c r="L11" s="6"/>
    </row>
    <row r="12" spans="1:12" ht="20.25">
      <c r="A12" s="13">
        <f t="shared" si="0"/>
        <v>11</v>
      </c>
      <c r="B12" s="14" t="s">
        <v>17</v>
      </c>
      <c r="C12" s="12" t="s">
        <v>19</v>
      </c>
      <c r="D12" s="19"/>
      <c r="G12" s="13">
        <f>K4</f>
        <v>1</v>
      </c>
      <c r="H12" s="13">
        <f>SUM(H4:H7)</f>
        <v>5</v>
      </c>
      <c r="I12" s="6"/>
      <c r="J12" s="6"/>
      <c r="L12" s="6"/>
    </row>
    <row r="13" spans="1:12" ht="20.25">
      <c r="A13" s="13">
        <f t="shared" si="0"/>
        <v>12</v>
      </c>
      <c r="B13" s="14" t="s">
        <v>49</v>
      </c>
      <c r="C13" s="12" t="s">
        <v>20</v>
      </c>
      <c r="D13" s="19"/>
      <c r="I13" s="6"/>
      <c r="J13" s="6"/>
      <c r="L13" s="6"/>
    </row>
    <row r="14" spans="1:12" ht="20.25">
      <c r="A14" s="13">
        <f t="shared" si="0"/>
        <v>13</v>
      </c>
      <c r="B14" s="14" t="s">
        <v>50</v>
      </c>
      <c r="C14" s="12" t="s">
        <v>20</v>
      </c>
      <c r="D14" s="19"/>
      <c r="I14" s="6"/>
      <c r="J14" s="6"/>
      <c r="L14" s="6"/>
    </row>
    <row r="15" spans="1:12" ht="20.25">
      <c r="A15" s="13">
        <f t="shared" si="0"/>
        <v>14</v>
      </c>
      <c r="B15" s="14" t="s">
        <v>51</v>
      </c>
      <c r="C15" s="12" t="s">
        <v>20</v>
      </c>
      <c r="D15" s="19"/>
      <c r="I15" s="6"/>
      <c r="J15" s="6"/>
      <c r="L15" s="6"/>
    </row>
    <row r="16" spans="1:12" ht="20.25">
      <c r="A16" s="13">
        <f t="shared" si="0"/>
        <v>15</v>
      </c>
      <c r="B16" s="14" t="s">
        <v>52</v>
      </c>
      <c r="C16" s="12" t="s">
        <v>19</v>
      </c>
      <c r="D16" s="19"/>
      <c r="I16" s="6"/>
      <c r="J16" s="6"/>
      <c r="L16" s="6"/>
    </row>
    <row r="17" spans="1:12" ht="20.25">
      <c r="A17" s="13">
        <f t="shared" si="0"/>
        <v>16</v>
      </c>
      <c r="B17" s="14" t="s">
        <v>14</v>
      </c>
      <c r="C17" s="19"/>
      <c r="D17" s="19"/>
      <c r="I17" s="6"/>
      <c r="J17" s="6"/>
      <c r="L17" s="6"/>
    </row>
    <row r="18" spans="9:12" ht="20.25">
      <c r="I18" s="6"/>
      <c r="J18" s="6"/>
      <c r="L18" s="6"/>
    </row>
    <row r="19" spans="9:12" ht="20.25">
      <c r="I19" s="6"/>
      <c r="J19" s="6"/>
      <c r="L19" s="6"/>
    </row>
    <row r="20" spans="9:12" ht="20.25">
      <c r="I20" s="6"/>
      <c r="J20" s="6"/>
      <c r="L20" s="6"/>
    </row>
    <row r="21" spans="9:10" ht="20.25">
      <c r="I21" s="6"/>
      <c r="J21" s="6"/>
    </row>
  </sheetData>
  <sheetProtection sheet="1" objects="1" scenarios="1"/>
  <mergeCells count="3">
    <mergeCell ref="A1:L1"/>
    <mergeCell ref="E2:F2"/>
    <mergeCell ref="I2:J2"/>
  </mergeCells>
  <printOptions/>
  <pageMargins left="0.75" right="0.75" top="1" bottom="1" header="0.5" footer="0.5"/>
  <pageSetup horizontalDpi="204" verticalDpi="20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L1"/>
    </sheetView>
  </sheetViews>
  <sheetFormatPr defaultColWidth="9.140625" defaultRowHeight="12.75"/>
  <cols>
    <col min="1" max="1" width="5.7109375" style="13" customWidth="1"/>
    <col min="2" max="2" width="12.7109375" style="14" customWidth="1"/>
    <col min="3" max="3" width="4.7109375" style="16" customWidth="1"/>
    <col min="4" max="4" width="4.7109375" style="21" customWidth="1"/>
    <col min="5" max="5" width="4.7109375" style="13" customWidth="1"/>
    <col min="6" max="6" width="6.7109375" style="13" customWidth="1"/>
    <col min="7" max="8" width="9.140625" style="13" hidden="1" customWidth="1"/>
    <col min="9" max="9" width="4.7109375" style="13" customWidth="1"/>
    <col min="10" max="10" width="6.7109375" style="13" customWidth="1"/>
    <col min="11" max="12" width="10.7109375" style="13" customWidth="1"/>
    <col min="13" max="16384" width="9.140625" style="13" customWidth="1"/>
  </cols>
  <sheetData>
    <row r="1" spans="1:12" ht="20.25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A2" s="13">
        <v>1</v>
      </c>
      <c r="B2" s="14" t="s">
        <v>55</v>
      </c>
      <c r="C2" s="12" t="s">
        <v>20</v>
      </c>
      <c r="D2" s="19"/>
      <c r="E2" s="27" t="s">
        <v>38</v>
      </c>
      <c r="F2" s="27"/>
      <c r="I2" s="27" t="s">
        <v>39</v>
      </c>
      <c r="J2" s="27"/>
      <c r="K2" s="14" t="s">
        <v>1</v>
      </c>
      <c r="L2" s="14" t="s">
        <v>40</v>
      </c>
    </row>
    <row r="3" spans="1:4" ht="20.25">
      <c r="A3" s="13">
        <f aca="true" t="shared" si="0" ref="A3:A17">A2+1</f>
        <v>2</v>
      </c>
      <c r="B3" s="14" t="s">
        <v>16</v>
      </c>
      <c r="C3" s="12" t="s">
        <v>19</v>
      </c>
      <c r="D3" s="19"/>
    </row>
    <row r="4" spans="1:12" ht="20.25">
      <c r="A4" s="13">
        <f t="shared" si="0"/>
        <v>3</v>
      </c>
      <c r="B4" s="14" t="s">
        <v>56</v>
      </c>
      <c r="C4" s="12" t="s">
        <v>19</v>
      </c>
      <c r="D4" s="19"/>
      <c r="E4" s="13">
        <v>2</v>
      </c>
      <c r="F4" s="17">
        <f>IF(C3="H",1,IF(C3="L",0,"?"))</f>
        <v>1</v>
      </c>
      <c r="G4" s="13">
        <f>2*G5</f>
        <v>2</v>
      </c>
      <c r="H4" s="13">
        <f>F4*G4</f>
        <v>2</v>
      </c>
      <c r="I4" s="13">
        <v>3</v>
      </c>
      <c r="J4" s="17">
        <f>IF(C4="H",1,IF(C4="L",0,"?"))</f>
        <v>1</v>
      </c>
      <c r="K4" s="17">
        <f>IF(C2="L",1,IF(C2="H",0,"?"))</f>
        <v>1</v>
      </c>
      <c r="L4" s="17">
        <f>IF(K4=0,0,INDEX(J4:J7,4-H7))</f>
        <v>1</v>
      </c>
    </row>
    <row r="5" spans="1:12" ht="20.25">
      <c r="A5" s="13">
        <f t="shared" si="0"/>
        <v>4</v>
      </c>
      <c r="B5" s="14" t="s">
        <v>57</v>
      </c>
      <c r="C5" s="12" t="s">
        <v>20</v>
      </c>
      <c r="D5" s="19"/>
      <c r="E5" s="13">
        <f>E4-1</f>
        <v>1</v>
      </c>
      <c r="F5" s="17">
        <f>IF(C15="H",1,IF(C15="L",0,"?"))</f>
        <v>1</v>
      </c>
      <c r="G5" s="13">
        <v>1</v>
      </c>
      <c r="H5" s="13">
        <f>F5*G5</f>
        <v>1</v>
      </c>
      <c r="I5" s="13">
        <f>I4-1</f>
        <v>2</v>
      </c>
      <c r="J5" s="17">
        <f>IF(C5="H",1,IF(C5="L",0,"?"))</f>
        <v>0</v>
      </c>
      <c r="L5" s="6"/>
    </row>
    <row r="6" spans="1:12" ht="20.25">
      <c r="A6" s="13">
        <f t="shared" si="0"/>
        <v>5</v>
      </c>
      <c r="B6" s="14" t="s">
        <v>58</v>
      </c>
      <c r="C6" s="12" t="s">
        <v>20</v>
      </c>
      <c r="D6" s="19"/>
      <c r="E6" s="6"/>
      <c r="F6" s="6"/>
      <c r="G6" s="6"/>
      <c r="H6" s="6"/>
      <c r="I6" s="13">
        <f>I5-1</f>
        <v>1</v>
      </c>
      <c r="J6" s="17">
        <f>IF(C6="H",1,IF(C6="L",0,"?"))</f>
        <v>0</v>
      </c>
      <c r="L6" s="6"/>
    </row>
    <row r="7" spans="1:12" ht="20.25">
      <c r="A7" s="13">
        <f t="shared" si="0"/>
        <v>6</v>
      </c>
      <c r="B7" s="14" t="s">
        <v>59</v>
      </c>
      <c r="C7" s="12" t="s">
        <v>20</v>
      </c>
      <c r="D7" s="19"/>
      <c r="F7" s="6"/>
      <c r="H7" s="13">
        <f>SUM(H4:H5)</f>
        <v>3</v>
      </c>
      <c r="I7" s="13">
        <f>I6-1</f>
        <v>0</v>
      </c>
      <c r="J7" s="17">
        <f>IF(C7="H",1,IF(C7="L",0,"?"))</f>
        <v>0</v>
      </c>
      <c r="L7" s="6"/>
    </row>
    <row r="8" spans="1:12" ht="20.25">
      <c r="A8" s="13">
        <f t="shared" si="0"/>
        <v>7</v>
      </c>
      <c r="B8" s="14" t="s">
        <v>61</v>
      </c>
      <c r="C8" s="15" t="str">
        <f>IF(L4=1,"H","L")</f>
        <v>H</v>
      </c>
      <c r="D8" s="19"/>
      <c r="I8" s="6"/>
      <c r="J8" s="6"/>
      <c r="L8" s="6"/>
    </row>
    <row r="9" spans="1:12" ht="20.25">
      <c r="A9" s="13">
        <f t="shared" si="0"/>
        <v>8</v>
      </c>
      <c r="B9" s="14" t="s">
        <v>6</v>
      </c>
      <c r="C9" s="19"/>
      <c r="D9" s="19"/>
      <c r="I9" s="6"/>
      <c r="J9" s="6"/>
      <c r="L9" s="6"/>
    </row>
    <row r="10" spans="1:12" ht="20.25">
      <c r="A10" s="13">
        <f t="shared" si="0"/>
        <v>9</v>
      </c>
      <c r="B10" s="14" t="s">
        <v>60</v>
      </c>
      <c r="C10" s="15" t="str">
        <f>IF(L11=1,"H","L")</f>
        <v>H</v>
      </c>
      <c r="D10" s="19"/>
      <c r="I10" s="6"/>
      <c r="J10" s="6"/>
      <c r="L10" s="6"/>
    </row>
    <row r="11" spans="1:12" ht="20.25">
      <c r="A11" s="13">
        <f t="shared" si="0"/>
        <v>10</v>
      </c>
      <c r="B11" s="14" t="s">
        <v>62</v>
      </c>
      <c r="C11" s="12" t="s">
        <v>20</v>
      </c>
      <c r="D11" s="19"/>
      <c r="I11" s="13">
        <v>3</v>
      </c>
      <c r="J11" s="17">
        <f>IF(C14="H",1,IF(C14="L",0,"?"))</f>
        <v>0</v>
      </c>
      <c r="K11" s="17">
        <f>IF(C16="L",1,IF(C16="H",0,"?"))</f>
        <v>1</v>
      </c>
      <c r="L11" s="17">
        <f>IF(K11=0,0,F4+INDEX(J11:J14,4-H7))</f>
        <v>1</v>
      </c>
    </row>
    <row r="12" spans="1:12" ht="20.25">
      <c r="A12" s="13">
        <f t="shared" si="0"/>
        <v>11</v>
      </c>
      <c r="B12" s="14" t="s">
        <v>63</v>
      </c>
      <c r="C12" s="12" t="s">
        <v>19</v>
      </c>
      <c r="D12" s="19"/>
      <c r="I12" s="13">
        <f>I11-1</f>
        <v>2</v>
      </c>
      <c r="J12" s="17">
        <f>IF(C13="H",1,IF(C13="L",0,"?"))</f>
        <v>0</v>
      </c>
      <c r="L12" s="6"/>
    </row>
    <row r="13" spans="1:12" ht="20.25">
      <c r="A13" s="13">
        <f t="shared" si="0"/>
        <v>12</v>
      </c>
      <c r="B13" s="14" t="s">
        <v>65</v>
      </c>
      <c r="C13" s="12" t="s">
        <v>20</v>
      </c>
      <c r="D13" s="19"/>
      <c r="I13" s="13">
        <f>I12-1</f>
        <v>1</v>
      </c>
      <c r="J13" s="17">
        <f>IF(C12="H",1,IF(C12="L",0,"?"))</f>
        <v>1</v>
      </c>
      <c r="L13" s="6"/>
    </row>
    <row r="14" spans="1:12" ht="20.25">
      <c r="A14" s="13">
        <f t="shared" si="0"/>
        <v>13</v>
      </c>
      <c r="B14" s="14" t="s">
        <v>64</v>
      </c>
      <c r="C14" s="12" t="s">
        <v>20</v>
      </c>
      <c r="D14" s="19"/>
      <c r="I14" s="13">
        <f>I13-1</f>
        <v>0</v>
      </c>
      <c r="J14" s="17">
        <f>IF(C11="H",1,IF(C11="L",0,"?"))</f>
        <v>0</v>
      </c>
      <c r="L14" s="6"/>
    </row>
    <row r="15" spans="1:12" ht="20.25">
      <c r="A15" s="13">
        <f t="shared" si="0"/>
        <v>14</v>
      </c>
      <c r="B15" s="14" t="s">
        <v>17</v>
      </c>
      <c r="C15" s="12" t="s">
        <v>19</v>
      </c>
      <c r="D15" s="19"/>
      <c r="I15" s="6"/>
      <c r="J15" s="6"/>
      <c r="L15" s="6"/>
    </row>
    <row r="16" spans="1:12" ht="20.25">
      <c r="A16" s="13">
        <f t="shared" si="0"/>
        <v>15</v>
      </c>
      <c r="B16" s="14" t="s">
        <v>66</v>
      </c>
      <c r="C16" s="12" t="s">
        <v>20</v>
      </c>
      <c r="D16" s="19"/>
      <c r="I16" s="6"/>
      <c r="J16" s="6"/>
      <c r="L16" s="6"/>
    </row>
    <row r="17" spans="1:12" ht="20.25">
      <c r="A17" s="13">
        <f t="shared" si="0"/>
        <v>16</v>
      </c>
      <c r="B17" s="14" t="s">
        <v>14</v>
      </c>
      <c r="C17" s="19"/>
      <c r="D17" s="19"/>
      <c r="I17" s="6"/>
      <c r="J17" s="6"/>
      <c r="L17" s="6"/>
    </row>
    <row r="18" spans="9:12" ht="20.25">
      <c r="I18" s="6"/>
      <c r="J18" s="6"/>
      <c r="L18" s="6"/>
    </row>
    <row r="19" spans="9:12" ht="20.25">
      <c r="I19" s="6"/>
      <c r="J19" s="6"/>
      <c r="L19" s="6"/>
    </row>
    <row r="20" spans="9:12" ht="20.25">
      <c r="I20" s="6"/>
      <c r="J20" s="6"/>
      <c r="L20" s="6"/>
    </row>
    <row r="21" spans="9:10" ht="20.25">
      <c r="I21" s="6"/>
      <c r="J21" s="6"/>
    </row>
  </sheetData>
  <sheetProtection sheet="1" objects="1" scenarios="1"/>
  <mergeCells count="3">
    <mergeCell ref="A1:L1"/>
    <mergeCell ref="E2:F2"/>
    <mergeCell ref="I2:J2"/>
  </mergeCells>
  <printOptions/>
  <pageMargins left="0.75" right="0.75" top="1" bottom="1" header="0.5" footer="0.5"/>
  <pageSetup horizontalDpi="204" verticalDpi="20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"/>
    </sheetView>
  </sheetViews>
  <sheetFormatPr defaultColWidth="9.140625" defaultRowHeight="12.75"/>
  <cols>
    <col min="1" max="1" width="4.7109375" style="13" customWidth="1"/>
    <col min="2" max="2" width="6.7109375" style="13" customWidth="1"/>
    <col min="3" max="3" width="6.7109375" style="6" hidden="1" customWidth="1"/>
    <col min="4" max="4" width="10.7109375" style="13" customWidth="1"/>
    <col min="5" max="5" width="4.7109375" style="13" customWidth="1"/>
    <col min="6" max="6" width="6.7109375" style="13" customWidth="1"/>
    <col min="7" max="7" width="6.7109375" style="6" hidden="1" customWidth="1"/>
    <col min="8" max="16384" width="9.140625" style="13" customWidth="1"/>
  </cols>
  <sheetData>
    <row r="1" spans="1:9" ht="20.25">
      <c r="A1" s="27" t="s">
        <v>71</v>
      </c>
      <c r="B1" s="27"/>
      <c r="C1" s="27"/>
      <c r="D1" s="27"/>
      <c r="E1" s="27"/>
      <c r="F1" s="27"/>
      <c r="G1" s="27"/>
      <c r="H1" s="27"/>
      <c r="I1" s="27"/>
    </row>
    <row r="2" spans="1:9" ht="31.5">
      <c r="A2" s="28" t="s">
        <v>70</v>
      </c>
      <c r="B2" s="28"/>
      <c r="C2" s="24"/>
      <c r="D2" s="22" t="s">
        <v>67</v>
      </c>
      <c r="E2" s="28" t="s">
        <v>40</v>
      </c>
      <c r="F2" s="28"/>
      <c r="G2" s="24"/>
      <c r="H2" s="23" t="s">
        <v>68</v>
      </c>
      <c r="I2" s="23" t="s">
        <v>69</v>
      </c>
    </row>
    <row r="3" spans="1:9" ht="20.25">
      <c r="A3" s="13">
        <v>15</v>
      </c>
      <c r="B3" s="3">
        <v>0</v>
      </c>
      <c r="C3" s="6">
        <f>IF(B3=1,A3,-1)</f>
        <v>-1</v>
      </c>
      <c r="D3" s="3">
        <v>0</v>
      </c>
      <c r="E3" s="13">
        <v>3</v>
      </c>
      <c r="F3" s="20">
        <f>IF(D3=1,MOD(G4,2),0)</f>
        <v>0</v>
      </c>
      <c r="G3" s="20">
        <f>TRUNC(G4/2,0)</f>
        <v>0</v>
      </c>
      <c r="H3" s="20">
        <f>IF(OR(D3=0,C19&gt;0),0,1)</f>
        <v>0</v>
      </c>
      <c r="I3" s="20">
        <f>IF(AND(D3=1,C19&gt;0),1,0)</f>
        <v>0</v>
      </c>
    </row>
    <row r="4" spans="1:7" ht="20.25">
      <c r="A4" s="13">
        <f aca="true" t="shared" si="0" ref="A4:A18">A3-1</f>
        <v>14</v>
      </c>
      <c r="B4" s="3">
        <v>0</v>
      </c>
      <c r="C4" s="6">
        <f>IF(AND(C3&lt;0,B4=1),A4,C3)</f>
        <v>-1</v>
      </c>
      <c r="E4" s="13">
        <f>E3-1</f>
        <v>2</v>
      </c>
      <c r="F4" s="20">
        <f>IF(D4=1,MOD(G5,2),0)</f>
        <v>0</v>
      </c>
      <c r="G4" s="6">
        <f>TRUNC(G5/2,0)</f>
        <v>1</v>
      </c>
    </row>
    <row r="5" spans="1:7" ht="20.25">
      <c r="A5" s="13">
        <f t="shared" si="0"/>
        <v>13</v>
      </c>
      <c r="B5" s="3">
        <v>1</v>
      </c>
      <c r="C5" s="6">
        <f aca="true" t="shared" si="1" ref="C5:C19">IF(AND(C4&lt;0,B5=1),A5,C4)</f>
        <v>13</v>
      </c>
      <c r="E5" s="13">
        <f>E4-1</f>
        <v>1</v>
      </c>
      <c r="F5" s="20">
        <f>IF(D5=1,MOD(G6,2),0)</f>
        <v>0</v>
      </c>
      <c r="G5" s="6">
        <f>TRUNC(G6/2,0)</f>
        <v>3</v>
      </c>
    </row>
    <row r="6" spans="1:7" ht="20.25">
      <c r="A6" s="13">
        <f t="shared" si="0"/>
        <v>12</v>
      </c>
      <c r="B6" s="3">
        <v>0</v>
      </c>
      <c r="C6" s="6">
        <f t="shared" si="1"/>
        <v>13</v>
      </c>
      <c r="E6" s="13">
        <f>E5-1</f>
        <v>0</v>
      </c>
      <c r="F6" s="20">
        <f>IF(D6=1,MOD(G7,2),0)</f>
        <v>0</v>
      </c>
      <c r="G6" s="6">
        <f>TRUNC(G7/2,0)</f>
        <v>6</v>
      </c>
    </row>
    <row r="7" spans="1:7" ht="20.25">
      <c r="A7" s="13">
        <f t="shared" si="0"/>
        <v>11</v>
      </c>
      <c r="B7" s="3">
        <v>1</v>
      </c>
      <c r="C7" s="6">
        <f t="shared" si="1"/>
        <v>13</v>
      </c>
      <c r="G7" s="6">
        <f>MAX(0,C19)</f>
        <v>13</v>
      </c>
    </row>
    <row r="8" spans="1:3" ht="20.25">
      <c r="A8" s="13">
        <f t="shared" si="0"/>
        <v>10</v>
      </c>
      <c r="B8" s="3">
        <v>0</v>
      </c>
      <c r="C8" s="6">
        <f t="shared" si="1"/>
        <v>13</v>
      </c>
    </row>
    <row r="9" spans="1:3" ht="20.25">
      <c r="A9" s="13">
        <f t="shared" si="0"/>
        <v>9</v>
      </c>
      <c r="B9" s="3">
        <v>0</v>
      </c>
      <c r="C9" s="6">
        <f t="shared" si="1"/>
        <v>13</v>
      </c>
    </row>
    <row r="10" spans="1:3" ht="20.25">
      <c r="A10" s="13">
        <f t="shared" si="0"/>
        <v>8</v>
      </c>
      <c r="B10" s="3">
        <v>0</v>
      </c>
      <c r="C10" s="6">
        <f t="shared" si="1"/>
        <v>13</v>
      </c>
    </row>
    <row r="11" spans="1:3" ht="20.25">
      <c r="A11" s="13">
        <f t="shared" si="0"/>
        <v>7</v>
      </c>
      <c r="B11" s="3">
        <v>0</v>
      </c>
      <c r="C11" s="6">
        <f t="shared" si="1"/>
        <v>13</v>
      </c>
    </row>
    <row r="12" spans="1:3" ht="20.25">
      <c r="A12" s="13">
        <f t="shared" si="0"/>
        <v>6</v>
      </c>
      <c r="B12" s="3">
        <v>0</v>
      </c>
      <c r="C12" s="6">
        <f t="shared" si="1"/>
        <v>13</v>
      </c>
    </row>
    <row r="13" spans="1:3" ht="20.25">
      <c r="A13" s="13">
        <f t="shared" si="0"/>
        <v>5</v>
      </c>
      <c r="B13" s="3">
        <v>0</v>
      </c>
      <c r="C13" s="6">
        <f t="shared" si="1"/>
        <v>13</v>
      </c>
    </row>
    <row r="14" spans="1:3" ht="20.25">
      <c r="A14" s="13">
        <f t="shared" si="0"/>
        <v>4</v>
      </c>
      <c r="B14" s="3">
        <v>0</v>
      </c>
      <c r="C14" s="6">
        <f t="shared" si="1"/>
        <v>13</v>
      </c>
    </row>
    <row r="15" spans="1:3" ht="20.25">
      <c r="A15" s="13">
        <f t="shared" si="0"/>
        <v>3</v>
      </c>
      <c r="B15" s="3">
        <v>0</v>
      </c>
      <c r="C15" s="6">
        <f t="shared" si="1"/>
        <v>13</v>
      </c>
    </row>
    <row r="16" spans="1:3" ht="20.25">
      <c r="A16" s="13">
        <f t="shared" si="0"/>
        <v>2</v>
      </c>
      <c r="B16" s="3">
        <v>0</v>
      </c>
      <c r="C16" s="6">
        <f t="shared" si="1"/>
        <v>13</v>
      </c>
    </row>
    <row r="17" spans="1:3" ht="20.25">
      <c r="A17" s="13">
        <f t="shared" si="0"/>
        <v>1</v>
      </c>
      <c r="B17" s="3">
        <v>0</v>
      </c>
      <c r="C17" s="6">
        <f t="shared" si="1"/>
        <v>13</v>
      </c>
    </row>
    <row r="18" spans="1:3" ht="20.25">
      <c r="A18" s="13">
        <f t="shared" si="0"/>
        <v>0</v>
      </c>
      <c r="B18" s="3">
        <v>0</v>
      </c>
      <c r="C18" s="6">
        <f t="shared" si="1"/>
        <v>13</v>
      </c>
    </row>
    <row r="19" spans="2:3" ht="20.25">
      <c r="B19" s="6"/>
      <c r="C19" s="6">
        <f t="shared" si="1"/>
        <v>13</v>
      </c>
    </row>
  </sheetData>
  <sheetProtection sheet="1" objects="1" scenarios="1"/>
  <mergeCells count="3">
    <mergeCell ref="A2:B2"/>
    <mergeCell ref="E2:F2"/>
    <mergeCell ref="A1:I1"/>
  </mergeCells>
  <printOptions/>
  <pageMargins left="0.75" right="0.75" top="1" bottom="1" header="0.5" footer="0.5"/>
  <pageSetup horizontalDpi="204" verticalDpi="20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5.7109375" style="13" customWidth="1"/>
    <col min="2" max="2" width="12.7109375" style="14" customWidth="1"/>
    <col min="3" max="3" width="4.7109375" style="16" customWidth="1"/>
    <col min="4" max="4" width="4.7109375" style="13" customWidth="1"/>
    <col min="5" max="5" width="6.7109375" style="13" customWidth="1"/>
    <col min="6" max="6" width="6.7109375" style="6" hidden="1" customWidth="1"/>
    <col min="7" max="7" width="10.7109375" style="13" customWidth="1"/>
    <col min="8" max="8" width="4.7109375" style="13" customWidth="1"/>
    <col min="9" max="9" width="6.7109375" style="13" customWidth="1"/>
    <col min="10" max="10" width="6.7109375" style="6" hidden="1" customWidth="1"/>
    <col min="11" max="16384" width="9.140625" style="13" customWidth="1"/>
  </cols>
  <sheetData>
    <row r="1" spans="1:12" ht="20.25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4:12" ht="31.5">
      <c r="D2" s="28" t="s">
        <v>70</v>
      </c>
      <c r="E2" s="28"/>
      <c r="F2" s="24"/>
      <c r="G2" s="22" t="s">
        <v>67</v>
      </c>
      <c r="H2" s="28" t="s">
        <v>40</v>
      </c>
      <c r="I2" s="28"/>
      <c r="J2" s="24"/>
      <c r="K2" s="23" t="s">
        <v>68</v>
      </c>
      <c r="L2" s="23" t="s">
        <v>69</v>
      </c>
    </row>
    <row r="3" spans="1:12" ht="20.25">
      <c r="A3" s="13">
        <v>1</v>
      </c>
      <c r="B3" s="14" t="s">
        <v>72</v>
      </c>
      <c r="C3" s="12" t="s">
        <v>19</v>
      </c>
      <c r="D3" s="13">
        <v>7</v>
      </c>
      <c r="E3" s="17">
        <f>IF(C6="L",1,IF(C6="H",0,"?"))</f>
        <v>0</v>
      </c>
      <c r="F3" s="6">
        <f>IF(E3=1,D3,-1)</f>
        <v>-1</v>
      </c>
      <c r="G3" s="17">
        <f>IF(C7="L",1,IF(C7="H",0,"?"))</f>
        <v>1</v>
      </c>
      <c r="H3" s="13">
        <v>2</v>
      </c>
      <c r="I3" s="17">
        <f>IF(G3=1,MOD(J4,2),0)</f>
        <v>1</v>
      </c>
      <c r="J3" s="6">
        <f>TRUNC(J4/2,0)</f>
        <v>0</v>
      </c>
      <c r="K3" s="17">
        <f>IF(OR(G3=0,F11&gt;0),0,1)</f>
        <v>0</v>
      </c>
      <c r="L3" s="17">
        <f>IF(AND(F11&gt;0,G3=1),1,0)</f>
        <v>1</v>
      </c>
    </row>
    <row r="4" spans="1:10" ht="20.25">
      <c r="A4" s="13">
        <f>A3+1</f>
        <v>2</v>
      </c>
      <c r="B4" s="14" t="s">
        <v>73</v>
      </c>
      <c r="C4" s="12" t="s">
        <v>20</v>
      </c>
      <c r="D4" s="13">
        <f aca="true" t="shared" si="0" ref="D4:D10">D3-1</f>
        <v>6</v>
      </c>
      <c r="E4" s="17">
        <f>IF(C5="L",1,IF(C5="H",0,"?"))</f>
        <v>0</v>
      </c>
      <c r="F4" s="6">
        <f aca="true" t="shared" si="1" ref="F4:F11">IF(AND(F3&lt;0,E4=1),D4,F3)</f>
        <v>-1</v>
      </c>
      <c r="H4" s="13">
        <f>H3-1</f>
        <v>1</v>
      </c>
      <c r="I4" s="17">
        <f>IF(G4=1,MOD(J5,2),0)</f>
        <v>0</v>
      </c>
      <c r="J4" s="6">
        <f>TRUNC(J5/2,0)</f>
        <v>1</v>
      </c>
    </row>
    <row r="5" spans="1:10" ht="20.25">
      <c r="A5" s="13">
        <f aca="true" t="shared" si="2" ref="A5:A18">A4+1</f>
        <v>3</v>
      </c>
      <c r="B5" s="14" t="s">
        <v>74</v>
      </c>
      <c r="C5" s="12" t="s">
        <v>19</v>
      </c>
      <c r="D5" s="13">
        <f t="shared" si="0"/>
        <v>5</v>
      </c>
      <c r="E5" s="17">
        <f>IF(C4="L",1,IF(C4="H",0,"?"))</f>
        <v>1</v>
      </c>
      <c r="F5" s="6">
        <f t="shared" si="1"/>
        <v>5</v>
      </c>
      <c r="H5" s="13">
        <f>H4-1</f>
        <v>0</v>
      </c>
      <c r="I5" s="17">
        <f>IF(G5=1,MOD(J6,2),0)</f>
        <v>0</v>
      </c>
      <c r="J5" s="6">
        <f>TRUNC(J6/2,0)</f>
        <v>2</v>
      </c>
    </row>
    <row r="6" spans="1:10" ht="20.25">
      <c r="A6" s="13">
        <f t="shared" si="2"/>
        <v>4</v>
      </c>
      <c r="B6" s="14" t="s">
        <v>75</v>
      </c>
      <c r="C6" s="12" t="s">
        <v>19</v>
      </c>
      <c r="D6" s="13">
        <f t="shared" si="0"/>
        <v>4</v>
      </c>
      <c r="E6" s="17">
        <f>IF(C3="L",1,IF(C3="H",0,"?"))</f>
        <v>0</v>
      </c>
      <c r="F6" s="6">
        <f t="shared" si="1"/>
        <v>5</v>
      </c>
      <c r="H6" s="6"/>
      <c r="I6" s="6"/>
      <c r="J6" s="6">
        <f>MAX(0,F11)</f>
        <v>5</v>
      </c>
    </row>
    <row r="7" spans="1:6" ht="20.25">
      <c r="A7" s="13">
        <f t="shared" si="2"/>
        <v>5</v>
      </c>
      <c r="B7" s="14" t="s">
        <v>80</v>
      </c>
      <c r="C7" s="12" t="s">
        <v>20</v>
      </c>
      <c r="D7" s="13">
        <f t="shared" si="0"/>
        <v>3</v>
      </c>
      <c r="E7" s="17">
        <f>IF(C15="L",1,IF(C15="H",0,"?"))</f>
        <v>0</v>
      </c>
      <c r="F7" s="6">
        <f t="shared" si="1"/>
        <v>5</v>
      </c>
    </row>
    <row r="8" spans="1:6" ht="20.25">
      <c r="A8" s="13">
        <f t="shared" si="2"/>
        <v>6</v>
      </c>
      <c r="B8" s="14" t="s">
        <v>83</v>
      </c>
      <c r="C8" s="15" t="str">
        <f>IF(I3=0,"H","L")</f>
        <v>L</v>
      </c>
      <c r="D8" s="13">
        <f t="shared" si="0"/>
        <v>2</v>
      </c>
      <c r="E8" s="17">
        <f>IF(C14="L",1,IF(C14="H",0,"?"))</f>
        <v>0</v>
      </c>
      <c r="F8" s="6">
        <f t="shared" si="1"/>
        <v>5</v>
      </c>
    </row>
    <row r="9" spans="1:6" ht="20.25">
      <c r="A9" s="13">
        <f t="shared" si="2"/>
        <v>7</v>
      </c>
      <c r="B9" s="14" t="s">
        <v>84</v>
      </c>
      <c r="C9" s="15" t="str">
        <f>IF(I4=0,"H","L")</f>
        <v>H</v>
      </c>
      <c r="D9" s="13">
        <f t="shared" si="0"/>
        <v>1</v>
      </c>
      <c r="E9" s="17">
        <f>IF(C13="L",1,IF(C13="H",0,"?"))</f>
        <v>0</v>
      </c>
      <c r="F9" s="6">
        <f t="shared" si="1"/>
        <v>5</v>
      </c>
    </row>
    <row r="10" spans="1:6" ht="20.25">
      <c r="A10" s="13">
        <f t="shared" si="2"/>
        <v>8</v>
      </c>
      <c r="B10" s="14" t="s">
        <v>6</v>
      </c>
      <c r="C10" s="19"/>
      <c r="D10" s="13">
        <f t="shared" si="0"/>
        <v>0</v>
      </c>
      <c r="E10" s="17">
        <f>IF(C12="L",1,IF(C12="H",0,"?"))</f>
        <v>0</v>
      </c>
      <c r="F10" s="6">
        <f t="shared" si="1"/>
        <v>5</v>
      </c>
    </row>
    <row r="11" spans="1:6" ht="20.25">
      <c r="A11" s="13">
        <f t="shared" si="2"/>
        <v>9</v>
      </c>
      <c r="B11" s="14" t="s">
        <v>85</v>
      </c>
      <c r="C11" s="15" t="str">
        <f>IF(I5=0,"H","L")</f>
        <v>H</v>
      </c>
      <c r="D11" s="6"/>
      <c r="E11" s="6"/>
      <c r="F11" s="6">
        <f t="shared" si="1"/>
        <v>5</v>
      </c>
    </row>
    <row r="12" spans="1:5" ht="20.25">
      <c r="A12" s="13">
        <f t="shared" si="2"/>
        <v>10</v>
      </c>
      <c r="B12" s="14" t="s">
        <v>76</v>
      </c>
      <c r="C12" s="12" t="s">
        <v>19</v>
      </c>
      <c r="D12" s="6"/>
      <c r="E12" s="6"/>
    </row>
    <row r="13" spans="1:5" ht="20.25">
      <c r="A13" s="13">
        <f t="shared" si="2"/>
        <v>11</v>
      </c>
      <c r="B13" s="14" t="s">
        <v>77</v>
      </c>
      <c r="C13" s="12" t="s">
        <v>19</v>
      </c>
      <c r="D13" s="6"/>
      <c r="E13" s="6"/>
    </row>
    <row r="14" spans="1:5" ht="20.25">
      <c r="A14" s="13">
        <f t="shared" si="2"/>
        <v>12</v>
      </c>
      <c r="B14" s="14" t="s">
        <v>78</v>
      </c>
      <c r="C14" s="12" t="s">
        <v>19</v>
      </c>
      <c r="D14" s="6"/>
      <c r="E14" s="6"/>
    </row>
    <row r="15" spans="1:5" ht="20.25">
      <c r="A15" s="13">
        <f t="shared" si="2"/>
        <v>13</v>
      </c>
      <c r="B15" s="14" t="s">
        <v>79</v>
      </c>
      <c r="C15" s="12" t="s">
        <v>19</v>
      </c>
      <c r="D15" s="6"/>
      <c r="E15" s="6"/>
    </row>
    <row r="16" spans="1:5" ht="20.25">
      <c r="A16" s="13">
        <f t="shared" si="2"/>
        <v>14</v>
      </c>
      <c r="B16" s="14" t="s">
        <v>81</v>
      </c>
      <c r="C16" s="15" t="str">
        <f>IF(L3=0,"H","L")</f>
        <v>L</v>
      </c>
      <c r="D16" s="6"/>
      <c r="E16" s="6"/>
    </row>
    <row r="17" spans="1:5" ht="20.25">
      <c r="A17" s="13">
        <f t="shared" si="2"/>
        <v>15</v>
      </c>
      <c r="B17" s="14" t="s">
        <v>82</v>
      </c>
      <c r="C17" s="15" t="str">
        <f>IF(K3=0,"H","L")</f>
        <v>H</v>
      </c>
      <c r="D17" s="6"/>
      <c r="E17" s="6"/>
    </row>
    <row r="18" spans="1:5" ht="20.25">
      <c r="A18" s="13">
        <f t="shared" si="2"/>
        <v>16</v>
      </c>
      <c r="B18" s="14" t="s">
        <v>14</v>
      </c>
      <c r="C18" s="19"/>
      <c r="D18" s="6"/>
      <c r="E18" s="6"/>
    </row>
    <row r="19" ht="20.25">
      <c r="E19" s="6"/>
    </row>
  </sheetData>
  <sheetProtection sheet="1" objects="1" scenarios="1"/>
  <mergeCells count="3">
    <mergeCell ref="D2:E2"/>
    <mergeCell ref="H2:I2"/>
    <mergeCell ref="A1:L1"/>
  </mergeCells>
  <printOptions/>
  <pageMargins left="0.75" right="0.75" top="1" bottom="1" header="0.5" footer="0.5"/>
  <pageSetup horizontalDpi="204" verticalDpi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Dean Brock</dc:creator>
  <cp:keywords/>
  <dc:description/>
  <cp:lastModifiedBy>squared</cp:lastModifiedBy>
  <dcterms:created xsi:type="dcterms:W3CDTF">2004-02-16T20:19:52Z</dcterms:created>
  <dcterms:modified xsi:type="dcterms:W3CDTF">2004-02-17T22:06:01Z</dcterms:modified>
  <cp:category/>
  <cp:version/>
  <cp:contentType/>
  <cp:contentStatus/>
</cp:coreProperties>
</file>