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340" windowHeight="6795" activeTab="0"/>
  </bookViews>
  <sheets>
    <sheet name="Mask Example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<sst xmlns="http://schemas.openxmlformats.org/spreadsheetml/2006/main" count="12" uniqueCount="7">
  <si>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Bits to set</t>
  </si>
  <si>
    <t>Bits to clear</t>
  </si>
  <si>
    <t>x</t>
  </si>
  <si>
    <t>InNum</t>
  </si>
  <si>
    <t>OrMask</t>
  </si>
  <si>
    <t>AndMask</t>
  </si>
  <si>
    <t>~AndMask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</si>
</sst>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7">
    <font>
      <sz val="10"/>
      <name val="Arial"/>
      <family val="0"/>
    </font>
    <font>
      <sz val="22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sz val="22"/>
      <name val="Courier New"/>
      <family val="3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3" borderId="0" xfId="0" applyFont="1" applyFill="1" applyAlignment="1" applyProtection="1">
      <alignment/>
      <protection locked="0"/>
    </xf>
    <xf numFmtId="49" fontId="2" fillId="3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2" width="20.7109375" style="1" customWidth="1"/>
    <col min="3" max="18" width="3.7109375" style="1" customWidth="1"/>
    <col min="19" max="16384" width="9.140625" style="1" customWidth="1"/>
  </cols>
  <sheetData>
    <row r="1" spans="3:18" ht="12.75">
      <c r="C1" s="1">
        <v>15</v>
      </c>
      <c r="D1" s="1">
        <v>14</v>
      </c>
      <c r="E1" s="1">
        <v>13</v>
      </c>
      <c r="F1" s="1">
        <v>12</v>
      </c>
      <c r="G1" s="1">
        <v>11</v>
      </c>
      <c r="H1" s="1">
        <v>10</v>
      </c>
      <c r="I1" s="1">
        <v>9</v>
      </c>
      <c r="J1" s="1">
        <v>8</v>
      </c>
      <c r="K1" s="1">
        <v>7</v>
      </c>
      <c r="L1" s="1">
        <v>6</v>
      </c>
      <c r="M1" s="1">
        <v>5</v>
      </c>
      <c r="N1" s="1">
        <v>4</v>
      </c>
      <c r="O1" s="1">
        <v>3</v>
      </c>
      <c r="P1" s="1">
        <v>2</v>
      </c>
      <c r="Q1" s="1">
        <v>1</v>
      </c>
      <c r="R1" s="1">
        <v>0</v>
      </c>
    </row>
    <row r="2" spans="1:18" ht="29.25">
      <c r="A2" s="2" t="s">
        <v>3</v>
      </c>
      <c r="B2" s="9">
        <v>15000</v>
      </c>
      <c r="C2" s="3">
        <f>MOD(TRUNC((1048576+$B2)/32768),2)</f>
        <v>0</v>
      </c>
      <c r="D2" s="3">
        <f>MOD(TRUNC((1048576+$B2)/16384),2)</f>
        <v>0</v>
      </c>
      <c r="E2" s="3">
        <f>MOD(TRUNC((1048576+$B2)/8192),2)</f>
        <v>1</v>
      </c>
      <c r="F2" s="3">
        <f>MOD(TRUNC((1048576+$B2)/4096),2)</f>
        <v>1</v>
      </c>
      <c r="G2" s="3">
        <f>MOD(TRUNC((1048576+$B2)/2048),2)</f>
        <v>1</v>
      </c>
      <c r="H2" s="3">
        <f>MOD(TRUNC((1048576+$B2)/1024),2)</f>
        <v>0</v>
      </c>
      <c r="I2" s="3">
        <f>MOD(TRUNC((1048576+$B2)/512),2)</f>
        <v>1</v>
      </c>
      <c r="J2" s="3">
        <f>MOD(TRUNC((1048576+$B2)/256),2)</f>
        <v>0</v>
      </c>
      <c r="K2" s="3">
        <f>MOD(TRUNC((1048576+$B2)/128),2)</f>
        <v>1</v>
      </c>
      <c r="L2" s="3">
        <f>MOD(TRUNC((1048576+$B2)/64),2)</f>
        <v>0</v>
      </c>
      <c r="M2" s="3">
        <f>MOD(TRUNC((1048576+$B2)/32),2)</f>
        <v>0</v>
      </c>
      <c r="N2" s="3">
        <f>MOD(TRUNC((1048576+$B2)/16),2)</f>
        <v>1</v>
      </c>
      <c r="O2" s="3">
        <f>MOD(TRUNC((1048576+$B2)/8),2)</f>
        <v>1</v>
      </c>
      <c r="P2" s="3">
        <f>MOD(TRUNC((1048576+$B2)/4),2)</f>
        <v>0</v>
      </c>
      <c r="Q2" s="3">
        <f>MOD(TRUNC((1048576+$B2)/2),2)</f>
        <v>0</v>
      </c>
      <c r="R2" s="3">
        <f>MOD(1048576+$B2,2)</f>
        <v>0</v>
      </c>
    </row>
    <row r="3" ht="12.75">
      <c r="B3" s="6"/>
    </row>
    <row r="4" spans="1:18" ht="25.5">
      <c r="A4" s="4" t="s">
        <v>0</v>
      </c>
      <c r="B4" s="6"/>
      <c r="C4" s="10"/>
      <c r="D4" s="10"/>
      <c r="E4" s="10"/>
      <c r="F4" s="10"/>
      <c r="G4" s="10"/>
      <c r="H4" s="10"/>
      <c r="I4" s="10"/>
      <c r="J4" s="10"/>
      <c r="K4" s="10" t="s">
        <v>2</v>
      </c>
      <c r="L4" s="10"/>
      <c r="M4" s="10"/>
      <c r="N4" s="10" t="s">
        <v>2</v>
      </c>
      <c r="O4" s="10"/>
      <c r="P4" s="10"/>
      <c r="Q4" s="10" t="s">
        <v>2</v>
      </c>
      <c r="R4" s="10"/>
    </row>
    <row r="5" spans="1:18" ht="29.25">
      <c r="A5" s="2" t="s">
        <v>4</v>
      </c>
      <c r="B5" s="12" t="str">
        <f>CONCATENATE("0x",IF(C5*8+D5*4+E5*2+F5&lt;10,CHAR(C5*8+D5*4+E5*2+F5+48),CHAR(C5*8+D5*4+E5*2+F5+55)),IF(G5*8+H5*4+I5*2+J5&lt;10,CHAR(G5*8+H5*4+I5*2+J5+48),CHAR(G5*8+H5*4+I5*2+J5+55)),IF(K5*8+L5*4+M5*2+N5&lt;10,CHAR(K5*8+L5*4+M5*2+N5+48),CHAR(K5*8+L5*4+M5*2+N5+55)),IF(O5*8+P5*4+Q5*2+R5&lt;10,CHAR(O5*8+P5*4+Q5*2+R5+48),CHAR(O5*8+P5*4+Q5*2+R5+55)))</f>
        <v>0x0092</v>
      </c>
      <c r="C5" s="4">
        <f>IF(C4="",0,1)</f>
        <v>0</v>
      </c>
      <c r="D5" s="4">
        <f>IF(D4="",0,1)</f>
        <v>0</v>
      </c>
      <c r="E5" s="4">
        <f>IF(E4="",0,1)</f>
        <v>0</v>
      </c>
      <c r="F5" s="4">
        <f>IF(F4="",0,1)</f>
        <v>0</v>
      </c>
      <c r="G5" s="4">
        <f>IF(G4="",0,1)</f>
        <v>0</v>
      </c>
      <c r="H5" s="4">
        <f>IF(H4="",0,1)</f>
        <v>0</v>
      </c>
      <c r="I5" s="4">
        <f>IF(I4="",0,1)</f>
        <v>0</v>
      </c>
      <c r="J5" s="4">
        <f>IF(J4="",0,1)</f>
        <v>0</v>
      </c>
      <c r="K5" s="4">
        <f>IF(K4="",0,1)</f>
        <v>1</v>
      </c>
      <c r="L5" s="4">
        <f>IF(L4="",0,1)</f>
        <v>0</v>
      </c>
      <c r="M5" s="4">
        <f>IF(M4="",0,1)</f>
        <v>0</v>
      </c>
      <c r="N5" s="4">
        <f>IF(N4="",0,1)</f>
        <v>1</v>
      </c>
      <c r="O5" s="4">
        <f>IF(O4="",0,1)</f>
        <v>0</v>
      </c>
      <c r="P5" s="4">
        <f>IF(P4="",0,1)</f>
        <v>0</v>
      </c>
      <c r="Q5" s="4">
        <f>IF(Q4="",0,1)</f>
        <v>1</v>
      </c>
      <c r="R5" s="4">
        <f>IF(R4="",0,1)</f>
        <v>0</v>
      </c>
    </row>
    <row r="6" ht="12.75">
      <c r="B6" s="6"/>
    </row>
    <row r="7" spans="1:18" ht="25.5">
      <c r="A7" s="4" t="s">
        <v>1</v>
      </c>
      <c r="B7" s="6"/>
      <c r="C7" s="11"/>
      <c r="D7" s="11"/>
      <c r="E7" s="11" t="s">
        <v>2</v>
      </c>
      <c r="F7" s="11"/>
      <c r="G7" s="11"/>
      <c r="H7" s="11"/>
      <c r="I7" s="11"/>
      <c r="J7" s="11"/>
      <c r="K7" s="11"/>
      <c r="L7" s="11"/>
      <c r="M7" s="11" t="s">
        <v>2</v>
      </c>
      <c r="N7" s="11"/>
      <c r="O7" s="11"/>
      <c r="P7" s="11" t="s">
        <v>2</v>
      </c>
      <c r="Q7" s="11"/>
      <c r="R7" s="11"/>
    </row>
    <row r="8" spans="1:18" ht="29.25">
      <c r="A8" s="2" t="s">
        <v>5</v>
      </c>
      <c r="B8" s="12" t="str">
        <f>CONCATENATE("~",B9)</f>
        <v>~0x2024</v>
      </c>
      <c r="C8" s="4">
        <f>IF(C7="",1,0)</f>
        <v>1</v>
      </c>
      <c r="D8" s="4">
        <f aca="true" t="shared" si="0" ref="D8:R8">IF(D7="",1,0)</f>
        <v>1</v>
      </c>
      <c r="E8" s="4">
        <f t="shared" si="0"/>
        <v>0</v>
      </c>
      <c r="F8" s="4">
        <f t="shared" si="0"/>
        <v>1</v>
      </c>
      <c r="G8" s="4">
        <f t="shared" si="0"/>
        <v>1</v>
      </c>
      <c r="H8" s="4">
        <f t="shared" si="0"/>
        <v>1</v>
      </c>
      <c r="I8" s="4">
        <f t="shared" si="0"/>
        <v>1</v>
      </c>
      <c r="J8" s="4">
        <f t="shared" si="0"/>
        <v>1</v>
      </c>
      <c r="K8" s="4">
        <f t="shared" si="0"/>
        <v>1</v>
      </c>
      <c r="L8" s="4">
        <f t="shared" si="0"/>
        <v>1</v>
      </c>
      <c r="M8" s="4">
        <f t="shared" si="0"/>
        <v>0</v>
      </c>
      <c r="N8" s="4">
        <f t="shared" si="0"/>
        <v>1</v>
      </c>
      <c r="O8" s="4">
        <f t="shared" si="0"/>
        <v>1</v>
      </c>
      <c r="P8" s="4">
        <f t="shared" si="0"/>
        <v>0</v>
      </c>
      <c r="Q8" s="4">
        <f t="shared" si="0"/>
        <v>1</v>
      </c>
      <c r="R8" s="4">
        <f t="shared" si="0"/>
        <v>1</v>
      </c>
    </row>
    <row r="9" spans="1:18" ht="29.25">
      <c r="A9" s="2" t="s">
        <v>6</v>
      </c>
      <c r="B9" s="7" t="str">
        <f>CONCATENATE("0x",IF(C9*8+D9*4+E9*2+F9&lt;10,CHAR(C9*8+D9*4+E9*2+F9+48),CHAR(C9*8+D9*4+E9*2+F9+55)),IF(G9*8+H9*4+I9*2+J9&lt;10,CHAR(G9*8+H9*4+I9*2+J9+48),CHAR(G9*8+H9*4+I9*2+J9+55)),IF(K9*8+L9*4+M9*2+N9&lt;10,CHAR(K9*8+L9*4+M9*2+N9+48),CHAR(K9*8+L9*4+M9*2+N9+55)),IF(O9*8+P9*4+Q9*2+R9&lt;10,CHAR(O9*8+P9*4+Q9*2+R9+48),CHAR(O9*8+P9*4+Q9*2+R9+55)))</f>
        <v>0x2024</v>
      </c>
      <c r="C9" s="4">
        <f>IF(C8=1,0,1)</f>
        <v>0</v>
      </c>
      <c r="D9" s="4">
        <f aca="true" t="shared" si="1" ref="D9:R9">IF(D8=1,0,1)</f>
        <v>0</v>
      </c>
      <c r="E9" s="4">
        <f t="shared" si="1"/>
        <v>1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1</v>
      </c>
      <c r="N9" s="4">
        <f t="shared" si="1"/>
        <v>0</v>
      </c>
      <c r="O9" s="4">
        <f t="shared" si="1"/>
        <v>0</v>
      </c>
      <c r="P9" s="4">
        <f t="shared" si="1"/>
        <v>1</v>
      </c>
      <c r="Q9" s="4">
        <f t="shared" si="1"/>
        <v>0</v>
      </c>
      <c r="R9" s="4">
        <f t="shared" si="1"/>
        <v>0</v>
      </c>
    </row>
    <row r="10" ht="12.75">
      <c r="B10" s="6"/>
    </row>
    <row r="11" spans="1:18" ht="39.75" customHeight="1">
      <c r="A11" s="5" t="str">
        <f>CONCATENATE("InNum | ",B5)</f>
        <v>InNum | 0x0092</v>
      </c>
      <c r="B11" s="6"/>
      <c r="C11" s="4">
        <f>IF(OR(C2=1,C5=1),1,0)</f>
        <v>0</v>
      </c>
      <c r="D11" s="4">
        <f aca="true" t="shared" si="2" ref="D11:R11">IF(OR(D2=1,D5=1),1,0)</f>
        <v>0</v>
      </c>
      <c r="E11" s="4">
        <f t="shared" si="2"/>
        <v>1</v>
      </c>
      <c r="F11" s="4">
        <f t="shared" si="2"/>
        <v>1</v>
      </c>
      <c r="G11" s="4">
        <f t="shared" si="2"/>
        <v>1</v>
      </c>
      <c r="H11" s="4">
        <f t="shared" si="2"/>
        <v>0</v>
      </c>
      <c r="I11" s="4">
        <f t="shared" si="2"/>
        <v>1</v>
      </c>
      <c r="J11" s="4">
        <f t="shared" si="2"/>
        <v>0</v>
      </c>
      <c r="K11" s="4">
        <f t="shared" si="2"/>
        <v>1</v>
      </c>
      <c r="L11" s="4">
        <f t="shared" si="2"/>
        <v>0</v>
      </c>
      <c r="M11" s="4">
        <f t="shared" si="2"/>
        <v>0</v>
      </c>
      <c r="N11" s="4">
        <f t="shared" si="2"/>
        <v>1</v>
      </c>
      <c r="O11" s="4">
        <f t="shared" si="2"/>
        <v>1</v>
      </c>
      <c r="P11" s="4">
        <f t="shared" si="2"/>
        <v>0</v>
      </c>
      <c r="Q11" s="4">
        <f t="shared" si="2"/>
        <v>1</v>
      </c>
      <c r="R11" s="4">
        <f t="shared" si="2"/>
        <v>0</v>
      </c>
    </row>
    <row r="12" spans="1:18" ht="39.75" customHeight="1">
      <c r="A12" s="5" t="str">
        <f>CONCATENATE("(",A11,") &amp; ",B8)</f>
        <v>(InNum | 0x0092) &amp; ~0x2024</v>
      </c>
      <c r="B12" s="8">
        <f>C12*32768+D12*16384+E12*8192+F12*4096+G12*2048+H12*1024+I12*512+J12*256+K12*128+L12*64+M12*32+N12*16+O12*8+P12*4+Q12*2+R12</f>
        <v>6810</v>
      </c>
      <c r="C12" s="4">
        <f>IF(AND(C8=1,C11=1),1,0)</f>
        <v>0</v>
      </c>
      <c r="D12" s="4">
        <f aca="true" t="shared" si="3" ref="D12:R12">IF(AND(D8=1,D11=1),1,0)</f>
        <v>0</v>
      </c>
      <c r="E12" s="4">
        <f t="shared" si="3"/>
        <v>0</v>
      </c>
      <c r="F12" s="4">
        <f t="shared" si="3"/>
        <v>1</v>
      </c>
      <c r="G12" s="4">
        <f t="shared" si="3"/>
        <v>1</v>
      </c>
      <c r="H12" s="4">
        <f t="shared" si="3"/>
        <v>0</v>
      </c>
      <c r="I12" s="4">
        <f t="shared" si="3"/>
        <v>1</v>
      </c>
      <c r="J12" s="4">
        <f t="shared" si="3"/>
        <v>0</v>
      </c>
      <c r="K12" s="4">
        <f t="shared" si="3"/>
        <v>1</v>
      </c>
      <c r="L12" s="4">
        <f t="shared" si="3"/>
        <v>0</v>
      </c>
      <c r="M12" s="4">
        <f t="shared" si="3"/>
        <v>0</v>
      </c>
      <c r="N12" s="4">
        <f t="shared" si="3"/>
        <v>1</v>
      </c>
      <c r="O12" s="4">
        <f t="shared" si="3"/>
        <v>1</v>
      </c>
      <c r="P12" s="4">
        <f t="shared" si="3"/>
        <v>0</v>
      </c>
      <c r="Q12" s="4">
        <f t="shared" si="3"/>
        <v>1</v>
      </c>
      <c r="R12" s="4">
        <f t="shared" si="3"/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Dean Brock</dc:creator>
  <cp:keywords/>
  <dc:description/>
  <cp:lastModifiedBy>J Dean Brock</cp:lastModifiedBy>
  <dcterms:created xsi:type="dcterms:W3CDTF">2002-02-25T21:24:08Z</dcterms:created>
  <dcterms:modified xsi:type="dcterms:W3CDTF">2002-02-25T22:01:41Z</dcterms:modified>
  <cp:category/>
  <cp:version/>
  <cp:contentType/>
  <cp:contentStatus/>
</cp:coreProperties>
</file>